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6105" windowHeight="4695" tabRatio="966" activeTab="0"/>
  </bookViews>
  <sheets>
    <sheet name="1.표지" sheetId="1" r:id="rId1"/>
    <sheet name="7.통합(BS)" sheetId="2" r:id="rId2"/>
    <sheet name="8.통합(PL)" sheetId="3" r:id="rId3"/>
    <sheet name="9.잉여금처분" sheetId="4" r:id="rId4"/>
    <sheet name="10.결손금처리" sheetId="5" r:id="rId5"/>
  </sheets>
  <externalReferences>
    <externalReference r:id="rId8"/>
    <externalReference r:id="rId9"/>
    <externalReference r:id="rId10"/>
  </externalReferences>
  <definedNames>
    <definedName name="결손금처리">#REF!,#REF!,#REF!,#REF!,#REF!,#REF!</definedName>
    <definedName name="경비">#REF!,#REF!,#REF!</definedName>
    <definedName name="고정자산">#REF!,#REF!,#REF!,#REF!,#REF!,#REF!,#REF!,#REF!,#REF!,#REF!,#REF!</definedName>
    <definedName name="공제농작물">#REF!,#REF!,#REF!,#REF!,#REF!,#REF!,#REF!,#REF!,#REF!,#REF!,#REF!,#REF!,#REF!,#REF!</definedName>
    <definedName name="공제사업비용">#REF!,#REF!,#REF!,#REF!,#REF!,#REF!,#REF!,#REF!,#REF!,#REF!</definedName>
    <definedName name="공제사업수익">'[1]13.공제수익, 14. 공제비용'!$C$7:$D$18,'[1]13.공제수익, 14. 공제비용'!$F$7:$G$18,'[1]13.공제수익, 14. 공제비용'!$I$7:$I$18</definedName>
    <definedName name="기타손익">'[3]기타손익(5)'!$C$6:$G$14,'[3]기타손익(5)'!$C$16:$G$17,'[3]기타손익(5)'!$C$29:$D$35,'[3]기타손익(5)'!$F$29:$F$35,'[3]기타손익(5)'!$J$29:$K$35,'[3]기타손익(5)'!$M$29:$M$35,'[3]기타손익(5)'!$C$37:$D$41,'[3]기타손익(5)'!$F$37:$F$41,'[3]기타손익(5)'!$J$37:$K$41,'[3]기타손익(5)'!$M$37:$M$41,'[3]기타손익(5)'!$D$47:$M$50</definedName>
    <definedName name="대손충당금">#REF!,#REF!,#REF!,#REF!,#REF!,#REF!,#REF!,#REF!,#REF!,#REF!,#REF!,#REF!,#REF!,#REF!,#REF!,#REF!,#REF!</definedName>
    <definedName name="대손충당금2">#REF!</definedName>
    <definedName name="대출금이자">'[1]4.대출금이자계산'!$C$9:$D$20,'[1]4.대출금이자계산'!$F$9:$J$20,'[1]4.대출금이자계산'!$M$9:$R$20,'[1]4.대출금이자계산'!$C$23:$D$39,'[1]4.대출금이자계산'!$F$23:$J$39,'[1]4.대출금이자계산'!$M$23:$R$39</definedName>
    <definedName name="부문별추정손익">'[1]2.부문별추정손익'!#REF!,'[1]2.부문별추정손익'!#REF!,'[1]2.부문별추정손익'!#REF!,'[1]2.부문별추정손익'!#REF!,'[1]2.부문별추정손익'!#REF!,'[1]2.부문별추정손익'!#REF!,'[1]2.부문별추정손익'!#REF!,'[1]2.부문별추정손익'!#REF!,'[1]2.부문별추정손익'!#REF!,'[1]2.부문별추정손익'!#REF!,'[1]2.부문별추정손익'!#REF!,'[1]2.부문별추정손익'!#REF!,'[1]2.부문별추정손익'!#REF!,'[1]2.부문별추정손익'!#REF!,'[1]2.부문별추정손익'!#REF!,'[1]2.부문별추정손익'!#REF!</definedName>
    <definedName name="부문별추정손익2">'[1]2.부문별추정손익'!#REF!,'[1]2.부문별추정손익'!#REF!,'[1]2.부문별추정손익'!#REF!,'[1]2.부문별추정손익'!#REF!,'[1]2.부문별추정손익'!#REF!,'[1]2.부문별추정손익'!#REF!,'[1]2.부문별추정손익'!#REF!,'[1]2.부문별추정손익'!#REF!,'[1]2.부문별추정손익'!#REF!,'[1]2.부문별추정손익'!#REF!,'[1]2.부문별추정손익'!#REF!,'[1]2.부문별추정손익'!#REF!,'[1]2.부문별추정손익'!#REF!,'[1]2.부문별추정손익'!#REF!,'[1]2.부문별추정손익'!#REF!,'[1]2.부문별추정손익'!#REF!</definedName>
    <definedName name="부문별추정손익3">'[1]2.부문별추정손익'!#REF!</definedName>
    <definedName name="사업외">#REF!,#REF!,#REF!,#REF!,#REF!,#REF!,#REF!,#REF!,#REF!</definedName>
    <definedName name="신용기타비용">'[1]9.신용기타비용'!#REF!,'[1]9.신용기타비용'!#REF!,'[1]9.신용기타비용'!#REF!,'[1]9.신용기타비용'!#REF!,'[1]9.신용기타비용'!#REF!,'[1]9.신용기타비용'!#REF!,'[1]9.신용기타비용'!$D$9:$E$14,'[1]9.신용기타비용'!$G$9:$H$14</definedName>
    <definedName name="신용기타수익">'[1]8.신용기타수익'!$E$8:$F$22,'[1]8.신용기타수익'!$H$8:$I$22,'[1]8.신용기타수익'!$E$24:$F$36,'[1]8.신용기타수익'!$H$24:$I$36,'[1]8.신용기타수익'!$E$40:$F$40,'[1]8.신용기타수익'!$H$40:$I$40,'[1]8.신용기타수익'!$E$42:$F$47,'[1]8.신용기타수익'!$H$42:$I$47,'[1]8.신용기타수익'!$E$49:$F$52,'[1]8.신용기타수익'!$H$49:$I$52,'[1]8.신용기타수익'!$E$54:$F$55,'[1]8.신용기타수익'!$H$54:$I$55</definedName>
    <definedName name="신용보정">#REF!,#REF!,#REF!,#REF!,#REF!,#REF!,#REF!,#REF!,#REF!,#REF!,#REF!,#REF!</definedName>
    <definedName name="신용손익1">#REF!,#REF!,#REF!,#REF!,#REF!,#REF!,#REF!,#REF!</definedName>
    <definedName name="신용손익2">#REF!,#REF!,#REF!,#REF!,#REF!,#REF!,#REF!,#REF!,#REF!,#REF!</definedName>
    <definedName name="연말추정">'[1]1.연말추정사업'!$D$14:$E$15,'[1]1.연말추정사업'!$G$14:$I$15,'[1]1.연말추정사업'!$D$17:$E$19,'[1]1.연말추정사업'!$G$17:$I$19,'[1]1.연말추정사업'!$D$21:$E$23,'[1]1.연말추정사업'!$G$21:$I$23,'[1]1.연말추정사업'!$D$24:$D$27,'[1]1.연말추정사업'!$D$29:$E$30,'[1]1.연말추정사업'!$G$29:$G$30,'[1]1.연말추정사업'!$D$32:$E$39,'[1]1.연말추정사업'!$G$32:$I$32,'[1]1.연말추정사업'!$G$33:$G$39,'[1]1.연말추정사업'!$I$33,'[1]1.연말추정사업'!$H$37:$I$39</definedName>
    <definedName name="예수금이자">'[1]5.예수금이자계산'!$B$8:$C$19,'[1]5.예수금이자계산'!$E$8:$E$19,'[1]5.예수금이자계산'!$H$8:$H$19,'[1]5.예수금이자계산'!$I$12,'[1]5.예수금이자계산'!$I$14,'[1]5.예수금이자계산'!$J$8:$J$19</definedName>
    <definedName name="예치금이자">'[1]7.예치금이자계산'!$D$7:$E$11,'[1]7.예치금이자계산'!$G$7:$G$11,'[1]7.예치금이자계산'!$I$7:$I$11</definedName>
    <definedName name="인건비">'[1]15. 판매관리비'!$E$6:$G$16,'[1]15. 판매관리비'!$E$18:$G$32,'[1]15. 판매관리비'!$E$34:$G$34,'[1]15. 판매관리비'!$E$37:$F$37,'[1]15. 판매관리비'!$E$38:$G$39</definedName>
    <definedName name="인건비조합원">'[3]인건비,조합원'!$C$5:$N$6,'[3]인건비,조합원'!$C$16:$F$19,'[3]인건비,조합원'!$H$16:$P$19,'[3]인건비,조합원'!$D$33:$I$33,'[3]인건비,조합원'!$N$33:$O$33,'[3]인건비,조합원'!$C$38:$Q$39,'[3]인건비,조합원'!$C$47:$H$48,'[3]인건비,조합원'!$K$47:$N$48</definedName>
    <definedName name="일반보정">#REF!,#REF!,#REF!,#REF!,#REF!,#REF!,#REF!,#REF!,#REF!,#REF!,#REF!,#REF!,#REF!,#REF!,#REF!,#REF!</definedName>
    <definedName name="일반사업비용">#REF!,#REF!,#REF!,#REF!,#REF!,#REF!,#REF!,#REF!,#REF!,#REF!,#REF!,#REF!,#REF!,#REF!,#REF!,#REF!</definedName>
    <definedName name="일반사업비용2">#REF!,#REF!</definedName>
    <definedName name="일반사업수익">#REF!,#REF!,#REF!,#REF!,#REF!,#REF!,#REF!,#REF!,#REF!,#REF!,#REF!,#REF!,#REF!,#REF!,#REF!,#REF!</definedName>
    <definedName name="일반사업수익2">#REF!,#REF!,#REF!,#REF!</definedName>
    <definedName name="일반손익1">#REF!,#REF!,#REF!,#REF!,#REF!,#REF!,#REF!</definedName>
    <definedName name="일반손익2">#REF!,#REF!,#REF!,#REF!,#REF!,#REF!,#REF!</definedName>
    <definedName name="일반손익31">#REF!,#REF!,#REF!,#REF!,#REF!,#REF!,#REF!,#REF!,#REF!,#REF!,#REF!,#REF!,#REF!,#REF!,#REF!</definedName>
    <definedName name="일반손익32">#REF!,#REF!,#REF!,#REF!,#REF!,#REF!,#REF!,#REF!,#REF!,#REF!</definedName>
    <definedName name="잉여금처분">#REF!,#REF!,#REF!,#REF!,#REF!,#REF!,#REF!,#REF!,#REF!,#REF!,#REF!,#REF!,#REF!,#REF!,#REF!,#REF!</definedName>
    <definedName name="자금운용">'[1]3.종합자금(신용-운용)'!$D$7:$L$17,'[1]3.종합자금(신용-운용)'!$D$19:$L$33,'[1]3.종합자금(신용-운용)'!$D$35:$L$51,'[1]3.종합자금(신용-운용)'!$D$66:$L$74,'[1]3.종합자금(신용-운용)'!#REF!</definedName>
    <definedName name="자금조달">'[1]3-3.조달(일반)'!#REF!,'[1]3-3.조달(일반)'!#REF!,'[1]3-3.조달(일반)'!#REF!,'[1]3-3.조달(일반)'!#REF!,'[1]3-3.조달(일반)'!#REF!</definedName>
    <definedName name="준조합원지분">'[3]준조합원,지분'!$C$7:$F$9,'[3]준조합원,지분'!$C$15:$I$15,'[3]준조합원,지분'!$C$21:$I$21,'[3]준조합원,지분'!$C$32:$G$33,'[3]준조합원,지분'!$I$32:$I$33,'[3]준조합원,지분'!$C$43:$E$43,'[3]준조합원,지분'!$G$43:$I$43,'[3]준조합원,지분'!$C$52:$E$52,'[3]준조합원,지분'!$G$52:$I$52</definedName>
    <definedName name="지도사업비">'[1]17.교육지원. 법인세'!$C$6:$E$12,'[1]17.교육지원. 법인세'!$C$14:$E$18,'[1]17.교육지원. 법인세'!#REF!</definedName>
    <definedName name="차입금">#REF!,#REF!,#REF!,#REF!,#REF!,#REF!,#REF!,#REF!,#REF!</definedName>
    <definedName name="차입금이자">'[1]6.차입금이자계산'!$D$8:$F$13,'[1]6.차입금이자계산'!$H$8:$J$13,'[1]6.차입금이자계산'!$D$15:$F$33,'[1]6.차입금이자계산'!$H$15:$J$33,'[1]6.차입금이자계산'!$D$35:$F$35,'[1]6.차입금이자계산'!$H$35:$J$35,'[1]6.차입금이자계산'!#REF!,'[1]6.차입금이자계산'!#REF!,'[1]6.차입금이자계산'!#REF!,'[1]6.차입금이자계산'!#REF!,'[1]6.차입금이자계산'!#REF!,'[1]6.차입금이자계산'!#REF!,'[1]6.차입금이자계산'!#REF!</definedName>
    <definedName name="평균종사인원">'[3]평균종사인원'!$C$7:$F$7,'[3]평균종사인원'!$I$7:$L$7,'[3]평균종사인원'!$O$7,'[3]평균종사인원'!$C$14:$G$25,'[3]평균종사인원'!$I$14:$R$25,'[3]평균종사인원'!$C$28:$G$35,'[3]평균종사인원'!$I$28:$R$35,'[3]평균종사인원'!$C$45:$G$56,'[3]평균종사인원'!$I$45:$R$56</definedName>
    <definedName name="_xlnm.Print_Area" localSheetId="4">'10.결손금처리'!$A$1:$F$37</definedName>
    <definedName name="_xlnm.Print_Area" localSheetId="1">'7.통합(BS)'!$A$1:$I$102</definedName>
    <definedName name="_xlnm.Print_Area" localSheetId="2">'8.통합(PL)'!$A$1:$H$100</definedName>
    <definedName name="_xlnm.Print_Area" localSheetId="3">'9.잉여금처분'!$A$1:$F$45</definedName>
  </definedNames>
  <calcPr fullCalcOnLoad="1"/>
</workbook>
</file>

<file path=xl/comments2.xml><?xml version="1.0" encoding="utf-8"?>
<comments xmlns="http://schemas.openxmlformats.org/spreadsheetml/2006/main">
  <authors>
    <author>lee kwangil</author>
  </authors>
  <commentList>
    <comment ref="A1" authorId="0">
      <text>
        <r>
          <rPr>
            <b/>
            <sz val="9"/>
            <rFont val="굴림"/>
            <family val="3"/>
          </rPr>
          <t>아래 주) 필독 후 작성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lee kwangil</author>
  </authors>
  <commentList>
    <comment ref="A1" authorId="0">
      <text>
        <r>
          <rPr>
            <b/>
            <sz val="9"/>
            <rFont val="굴림"/>
            <family val="3"/>
          </rPr>
          <t>아래 주) 필독 후 작성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이건준</author>
  </authors>
  <commentList>
    <comment ref="B23" authorId="0">
      <text>
        <r>
          <rPr>
            <b/>
            <sz val="9"/>
            <rFont val="굴림"/>
            <family val="3"/>
          </rPr>
          <t>관련 정관을 개정하지 못한 조합은 본란을 삭제하고, 해당 적립금을 차기이월금으로 이월함(2007년결산지도기준 참조)</t>
        </r>
      </text>
    </comment>
  </commentList>
</comments>
</file>

<file path=xl/sharedStrings.xml><?xml version="1.0" encoding="utf-8"?>
<sst xmlns="http://schemas.openxmlformats.org/spreadsheetml/2006/main" count="523" uniqueCount="476">
  <si>
    <t>상각채권매각이익</t>
  </si>
  <si>
    <t xml:space="preserve">     (통      합)</t>
  </si>
  <si>
    <t xml:space="preserve">                  주당배당금(률)             </t>
  </si>
  <si>
    <t>Ⅶ. 영   업   외   수   익</t>
  </si>
  <si>
    <t>수탁가공원가</t>
  </si>
  <si>
    <t>ⅩⅠ. 계    속    사    업    손    익</t>
  </si>
  <si>
    <t>ⅩⅡ. 중    단    사    업    손    익</t>
  </si>
  <si>
    <t>(법인세효과:             원)</t>
  </si>
  <si>
    <t>농작물보험 사 업 영 업 비 용</t>
  </si>
  <si>
    <t>(단위:천원)</t>
  </si>
  <si>
    <t xml:space="preserve"> (단위：천원)</t>
  </si>
  <si>
    <t>(단위 : 천원)</t>
  </si>
  <si>
    <t>(3)</t>
  </si>
  <si>
    <t>자     산</t>
  </si>
  <si>
    <t>제     (당)기</t>
  </si>
  <si>
    <t>제     (전)기</t>
  </si>
  <si>
    <t>부채 및 자본</t>
  </si>
  <si>
    <t>계   정   과   목</t>
  </si>
  <si>
    <t>금        액</t>
  </si>
  <si>
    <t>Ⅰ. 유    동    자    산</t>
  </si>
  <si>
    <t>Ⅰ. 유    동    부    채</t>
  </si>
  <si>
    <t>현 금</t>
  </si>
  <si>
    <t>외 상 매 입 금</t>
  </si>
  <si>
    <t>계 통 외 상 매 입 금</t>
  </si>
  <si>
    <t>외 상 매 출 금</t>
  </si>
  <si>
    <t>선 수 금</t>
  </si>
  <si>
    <t>(대 손 충 당 금)</t>
  </si>
  <si>
    <t>재 고 자 산</t>
  </si>
  <si>
    <t>수탁상품권선수금</t>
  </si>
  <si>
    <t>부가가치세예수금</t>
  </si>
  <si>
    <t>자 금 수 수 계 정</t>
  </si>
  <si>
    <t>단 기 차 입 금</t>
  </si>
  <si>
    <t>수 탁 사 업 미 수 금</t>
  </si>
  <si>
    <t>미 지 급 비 용</t>
  </si>
  <si>
    <t>선 급 금</t>
  </si>
  <si>
    <t>선 수 수 익</t>
  </si>
  <si>
    <t>미 지 급 금</t>
  </si>
  <si>
    <t>부 가 가 치 세 선 급 금</t>
  </si>
  <si>
    <t>미 지 급 배 당 금</t>
  </si>
  <si>
    <t>선 급 법 인 세</t>
  </si>
  <si>
    <t>수 탁 사 업 예 수 금</t>
  </si>
  <si>
    <t>제( 38 )기 2007년  1월  1일부터</t>
  </si>
  <si>
    <t>제( 37 )기 2006년  1월  1일부터</t>
  </si>
  <si>
    <t xml:space="preserve"> 처분확정일 2008년   1 월    29일           </t>
  </si>
  <si>
    <t xml:space="preserve"> 처분확정일 2007년  1  월   31 일           </t>
  </si>
  <si>
    <t xml:space="preserve"> - 보통출자 : 당기1,109,315천원(%)</t>
  </si>
  <si>
    <t xml:space="preserve"> - 우선출자 : 당기 137,413원(%)</t>
  </si>
  <si>
    <t xml:space="preserve">                   전기 908,297천원(%)</t>
  </si>
  <si>
    <t xml:space="preserve">                   전기 137,000천원(%)</t>
  </si>
  <si>
    <t>미 수 수 익</t>
  </si>
  <si>
    <t>선 급 비 용</t>
  </si>
  <si>
    <t>미 수 금</t>
  </si>
  <si>
    <t>수 입 제 세</t>
  </si>
  <si>
    <t>미 지 급 법 인 세</t>
  </si>
  <si>
    <t>단 기 대 여 금</t>
  </si>
  <si>
    <t>협 동 카 드 계 정</t>
  </si>
  <si>
    <t>대 리 예 수 예 치 금</t>
  </si>
  <si>
    <t>대 리 대 출 추 심 금</t>
  </si>
  <si>
    <t>대 리 대 출 금</t>
  </si>
  <si>
    <t>국 고 대 리 점</t>
  </si>
  <si>
    <t>농어가목돈마련저축장려기금</t>
  </si>
  <si>
    <t>유가증권청약증거금</t>
  </si>
  <si>
    <t>용 도 품</t>
  </si>
  <si>
    <t>여 신 관 리 자 금</t>
  </si>
  <si>
    <t>지 로 계 정</t>
  </si>
  <si>
    <t>대 내 예 치 금</t>
  </si>
  <si>
    <t>요 구 불 예 수 금</t>
  </si>
  <si>
    <t>대 외 예 치 금</t>
  </si>
  <si>
    <t>저 축 성 예 수 금</t>
  </si>
  <si>
    <t>기 타 예 치 금</t>
  </si>
  <si>
    <t>자 유 로 부 금</t>
  </si>
  <si>
    <t>Ⅲ. 금 융 업 대 출 채 권</t>
  </si>
  <si>
    <t>상 호 금 융 차 입 금</t>
  </si>
  <si>
    <t>상호금융자금대출금</t>
  </si>
  <si>
    <t>정 책 자 금 차 입 금</t>
  </si>
  <si>
    <t>정 책 자 금 대 출 금</t>
  </si>
  <si>
    <t>공 제 대 출 금</t>
  </si>
  <si>
    <t>기 타 차 입 금</t>
  </si>
  <si>
    <t>Ⅳ. 농 작 물 보 험 자 산</t>
  </si>
  <si>
    <t>Ⅳ. 농 작 물 보 험 부 채</t>
  </si>
  <si>
    <t>농 작 물 보 험 미 수 금</t>
  </si>
  <si>
    <t>농 작 물 보 험 예 수 금</t>
  </si>
  <si>
    <t>농 작 물 보 험 자 금</t>
  </si>
  <si>
    <t>투 자 자 산</t>
  </si>
  <si>
    <t>(차 입 금 대 충)</t>
  </si>
  <si>
    <t>장 기 성 미 지 급 금</t>
  </si>
  <si>
    <t>수 입 보 증 금</t>
  </si>
  <si>
    <t>퇴 직 급 여 충 당 금</t>
  </si>
  <si>
    <t>(국 민 연 금 전 환 금)</t>
  </si>
  <si>
    <t>유 형 자 산</t>
  </si>
  <si>
    <t>Ⅰ. 출        자        금</t>
  </si>
  <si>
    <t>토 지</t>
  </si>
  <si>
    <t>일 반 출 자 금</t>
  </si>
  <si>
    <t>(미 납 입 출 자 금)</t>
  </si>
  <si>
    <t>회 전 출 자 금</t>
  </si>
  <si>
    <t>건 설 중 인 자 산</t>
  </si>
  <si>
    <t>Ⅱ. 자   본   잉   여   금</t>
  </si>
  <si>
    <t>자 본 적 립 금</t>
  </si>
  <si>
    <t>산 업 재 산 권</t>
  </si>
  <si>
    <t>재 평 가 적 립 금</t>
  </si>
  <si>
    <t>영 업 권</t>
  </si>
  <si>
    <t>자 본 준 비 금</t>
  </si>
  <si>
    <t>개 발 비</t>
  </si>
  <si>
    <t>기 타 자 본 잉 여 금</t>
  </si>
  <si>
    <t>사용수익기부자산</t>
  </si>
  <si>
    <t>기 타 의 무 형 자 산</t>
  </si>
  <si>
    <t>(또 는 당 기 순 손 실)</t>
  </si>
  <si>
    <t>자 산 총 계</t>
  </si>
  <si>
    <t>제    (당)기</t>
  </si>
  <si>
    <t>제    (전)기</t>
  </si>
  <si>
    <t>금       액</t>
  </si>
  <si>
    <t>Ⅴ.</t>
  </si>
  <si>
    <t>4.  이 익 잉 여 금 처 분 계 산 서</t>
  </si>
  <si>
    <t>2. 대  차  대  조  표</t>
  </si>
  <si>
    <t>3.  손   익   계   산   서</t>
  </si>
  <si>
    <t>4.  결  손  금  처  리  계  산  서</t>
  </si>
  <si>
    <t>구      분</t>
  </si>
  <si>
    <t>구       분</t>
  </si>
  <si>
    <t>1. 영     업     수     익</t>
  </si>
  <si>
    <t>Ⅵ. 교 육 지 원 사 업 비 용</t>
  </si>
  <si>
    <t>신용사업영업수익</t>
  </si>
  <si>
    <t>환 원 사 업 비</t>
  </si>
  <si>
    <t>이 자 수 익</t>
  </si>
  <si>
    <t>영 농 지 도 비</t>
  </si>
  <si>
    <t>예 치 금 이 자</t>
  </si>
  <si>
    <t>생 활 지 도 비</t>
  </si>
  <si>
    <t>교 육 비</t>
  </si>
  <si>
    <t>보 급 선 전 비</t>
  </si>
  <si>
    <t>대 출 금 이 자</t>
  </si>
  <si>
    <t>조 사 연 구 비</t>
  </si>
  <si>
    <t>기 타 이 자 수  익</t>
  </si>
  <si>
    <t>복 지 지 원 비</t>
  </si>
  <si>
    <t>수 수 료 수 익</t>
  </si>
  <si>
    <t>배 당 금 수 익</t>
  </si>
  <si>
    <t>임 대 료</t>
  </si>
  <si>
    <t>경제사업영업수익</t>
  </si>
  <si>
    <t>상 품 매 출 액</t>
  </si>
  <si>
    <t>생 장 물 매 출 액</t>
  </si>
  <si>
    <t>비업무용자산처분이익</t>
  </si>
  <si>
    <t>제 품 매 출 액</t>
  </si>
  <si>
    <t>유 형 자 산 처 분 이 익</t>
  </si>
  <si>
    <t>수 탁 사 업 수 수 료</t>
  </si>
  <si>
    <t>창 고 매 출 액</t>
  </si>
  <si>
    <t>이 용 매 출 액</t>
  </si>
  <si>
    <t>판 매 장 려 금</t>
  </si>
  <si>
    <t>운 송 매 출 액</t>
  </si>
  <si>
    <t>기 타 매 출 액</t>
  </si>
  <si>
    <t>보 조 금 수 익</t>
  </si>
  <si>
    <t>위 약 배 상 금 수 익</t>
  </si>
  <si>
    <t>상 각 채 권 추 심 이 익</t>
  </si>
  <si>
    <t>공 제 사 업 영 업 수 익</t>
  </si>
  <si>
    <t>공 제 수 익</t>
  </si>
  <si>
    <t>Ⅱ. 영    업    비    용</t>
  </si>
  <si>
    <t>신 용 사 업 영 업 비 용</t>
  </si>
  <si>
    <t>Ⅷ. 영   업   외   비   용</t>
  </si>
  <si>
    <t>이 자 비 용</t>
  </si>
  <si>
    <t>예 수 금 이 자</t>
  </si>
  <si>
    <t>차 입 금 이 자</t>
  </si>
  <si>
    <t>기 타 이 자 비 용</t>
  </si>
  <si>
    <t>비업무용자산처분손실</t>
  </si>
  <si>
    <t>유 형 자 산 처 분 손 실</t>
  </si>
  <si>
    <t>기타의대손상각비</t>
  </si>
  <si>
    <t>경 제 사 업 영 업 비 용</t>
  </si>
  <si>
    <t>상 품 매 출 원 가</t>
  </si>
  <si>
    <t>재고자산감모손실</t>
  </si>
  <si>
    <t>생 장 물 매 출 원 가</t>
  </si>
  <si>
    <t>유 입 물 건 관 리 비</t>
  </si>
  <si>
    <t>제 품 매 출 원 가</t>
  </si>
  <si>
    <t>원 가 차 손</t>
  </si>
  <si>
    <t>기 타 영 업 외 비 용</t>
  </si>
  <si>
    <t>공 제 사 업 영 업 비 용</t>
  </si>
  <si>
    <t>공 제 비 용</t>
  </si>
  <si>
    <t xml:space="preserve">인 건 비 </t>
  </si>
  <si>
    <t>세 금 과 공 과</t>
  </si>
  <si>
    <t>전 산 비 용</t>
  </si>
  <si>
    <t>대 손 상 각 비</t>
  </si>
  <si>
    <t>감 가 상 각 비</t>
  </si>
  <si>
    <t>무 형 자 산 상 각 비</t>
  </si>
  <si>
    <t>판 매 경 비</t>
  </si>
  <si>
    <t>경 비</t>
  </si>
  <si>
    <t>Ⅳ. 영     업     손     익</t>
  </si>
  <si>
    <t>Ⅴ. 교 육 지 원 사 업 수 익</t>
  </si>
  <si>
    <t>(4)</t>
  </si>
  <si>
    <t xml:space="preserve">     (통      합)</t>
  </si>
  <si>
    <t>단기매매증권처분이익</t>
  </si>
  <si>
    <t>단기매매증권평가이익</t>
  </si>
  <si>
    <t>매도가능증권처분이익</t>
  </si>
  <si>
    <t>만기보유증권처분이익</t>
  </si>
  <si>
    <t>매도가능증권감액손실환입</t>
  </si>
  <si>
    <t>※ 중대한 오류인 경우에 해당하는 전기오류수정이익 · 손실에 해당되는 금액이 발생한 조합은 빈칸여백에 추가하여 작성
    (영업외수익에 해당되는 전기오류수정이익, 영업외비용에 해당되는 전기오류수정손실과 다르므로 혼동하지 말것)</t>
  </si>
  <si>
    <t>※ 보통출자 : 조합원이 출자한 출자금을 의미, 우선출자 : 조합원외의 우선출자자가 출자한 출자금을 기재</t>
  </si>
  <si>
    <t>과          목</t>
  </si>
  <si>
    <t>제         (당)기</t>
  </si>
  <si>
    <t>제         (전)기</t>
  </si>
  <si>
    <t>제         (전)기</t>
  </si>
  <si>
    <t>금             액</t>
  </si>
  <si>
    <t>금            액</t>
  </si>
  <si>
    <t>Ⅰ. 처 분 전 이 익 잉 여 금</t>
  </si>
  <si>
    <t>전 기 이 월 이 익 잉 여 금</t>
  </si>
  <si>
    <t xml:space="preserve">    </t>
  </si>
  <si>
    <t>(또 는 전 기 이 월 결 손 금)</t>
  </si>
  <si>
    <t>회 계 변 경 의 누 적 효 과</t>
  </si>
  <si>
    <t>당기순이익</t>
  </si>
  <si>
    <t xml:space="preserve"> </t>
  </si>
  <si>
    <t>(당기순손실)</t>
  </si>
  <si>
    <t>기 타</t>
  </si>
  <si>
    <t>Ⅱ. 이 익 잉 여 금 처 분 액</t>
  </si>
  <si>
    <t>법 정 적 립 금</t>
  </si>
  <si>
    <t xml:space="preserve">임 의 적 립 금 </t>
  </si>
  <si>
    <t>가.  사      업      준      비      금</t>
  </si>
  <si>
    <t>배 당 금</t>
  </si>
  <si>
    <t>가.  출      자      배      당      금</t>
  </si>
  <si>
    <t>나.  이    용    고    배    당     금</t>
  </si>
  <si>
    <t>Ⅲ. 차  기  이  월  이 익 잉 여 금</t>
  </si>
  <si>
    <t>법 에 의 한 이 월 금</t>
  </si>
  <si>
    <t>주) "알림마당&gt;업무자료실&gt;회원지원&gt;경영관리자료&gt;결산가결산"의 자료를 활용하여 재무제표를 작성, 위 서식에 입력하시기 바람</t>
  </si>
  <si>
    <t>주) "알림마당&gt;업무자료실&gt;회원지원&gt;경영관리자료&gt;결산가결산 "의 자료를 활용하여 재무제표를 작성, 위 서식에 입력하시기 바람</t>
  </si>
  <si>
    <t>미 처 분 이 월 금</t>
  </si>
  <si>
    <t xml:space="preserve">                         협동조합</t>
  </si>
  <si>
    <t>조  합   장</t>
  </si>
  <si>
    <t>조  합   장</t>
  </si>
  <si>
    <t xml:space="preserve">                      (인)</t>
  </si>
  <si>
    <t>Ⅰ. 처 리 전   결   손   금</t>
  </si>
  <si>
    <t>당 기 순 이 익</t>
  </si>
  <si>
    <t>기타</t>
  </si>
  <si>
    <t>Ⅱ. 결   손   금   처   리   액</t>
  </si>
  <si>
    <t>사업활성화적립금이입액</t>
  </si>
  <si>
    <t>사 업 준 비 금 이 입 액</t>
  </si>
  <si>
    <t>법 정 적 립 금 이 입 액</t>
  </si>
  <si>
    <t>자 본 적 립 금 이 입 액</t>
  </si>
  <si>
    <t>회 전 출 자 금 이 입 액</t>
  </si>
  <si>
    <t>Ⅲ. 차  기  이  월  결  손  금</t>
  </si>
  <si>
    <t xml:space="preserve"> </t>
  </si>
  <si>
    <r>
      <t xml:space="preserve">제 ( </t>
    </r>
    <r>
      <rPr>
        <sz val="10"/>
        <rFont val="돋움"/>
        <family val="3"/>
      </rPr>
      <t>38</t>
    </r>
    <r>
      <rPr>
        <sz val="10"/>
        <rFont val="돋움"/>
        <family val="3"/>
      </rPr>
      <t xml:space="preserve"> )기 200</t>
    </r>
    <r>
      <rPr>
        <sz val="10"/>
        <rFont val="돋움"/>
        <family val="3"/>
      </rPr>
      <t>7</t>
    </r>
    <r>
      <rPr>
        <sz val="10"/>
        <rFont val="돋움"/>
        <family val="3"/>
      </rPr>
      <t xml:space="preserve">년 </t>
    </r>
    <r>
      <rPr>
        <sz val="10"/>
        <rFont val="돋움"/>
        <family val="3"/>
      </rPr>
      <t>12</t>
    </r>
    <r>
      <rPr>
        <sz val="10"/>
        <rFont val="돋움"/>
        <family val="3"/>
      </rPr>
      <t>월 3</t>
    </r>
    <r>
      <rPr>
        <sz val="10"/>
        <rFont val="돋움"/>
        <family val="3"/>
      </rPr>
      <t>1</t>
    </r>
    <r>
      <rPr>
        <sz val="10"/>
        <rFont val="돋움"/>
        <family val="3"/>
      </rPr>
      <t>일 현재</t>
    </r>
  </si>
  <si>
    <r>
      <t xml:space="preserve">제 ( </t>
    </r>
    <r>
      <rPr>
        <sz val="10"/>
        <rFont val="돋움"/>
        <family val="3"/>
      </rPr>
      <t>37</t>
    </r>
    <r>
      <rPr>
        <sz val="10"/>
        <rFont val="돋움"/>
        <family val="3"/>
      </rPr>
      <t xml:space="preserve"> )기 200</t>
    </r>
    <r>
      <rPr>
        <sz val="10"/>
        <rFont val="돋움"/>
        <family val="3"/>
      </rPr>
      <t>6</t>
    </r>
    <r>
      <rPr>
        <sz val="10"/>
        <rFont val="돋움"/>
        <family val="3"/>
      </rPr>
      <t xml:space="preserve">년 </t>
    </r>
    <r>
      <rPr>
        <sz val="10"/>
        <rFont val="돋움"/>
        <family val="3"/>
      </rPr>
      <t>12</t>
    </r>
    <r>
      <rPr>
        <sz val="10"/>
        <rFont val="돋움"/>
        <family val="3"/>
      </rPr>
      <t>월 3</t>
    </r>
    <r>
      <rPr>
        <sz val="10"/>
        <rFont val="돋움"/>
        <family val="3"/>
      </rPr>
      <t>1</t>
    </r>
    <r>
      <rPr>
        <sz val="10"/>
        <rFont val="돋움"/>
        <family val="3"/>
      </rPr>
      <t>일 현재</t>
    </r>
  </si>
  <si>
    <t>제( 38 )기 2007.1.1 ~ 2007. 12. 31까지</t>
  </si>
  <si>
    <t>제( 37 )기 2006.1.1 ~ 2006. 12. 31까지</t>
  </si>
  <si>
    <t xml:space="preserve"> 오   상   용      (인)</t>
  </si>
  <si>
    <t>입암농업협동조합</t>
  </si>
  <si>
    <t xml:space="preserve">                 2006년 12월 31일까지   </t>
  </si>
  <si>
    <t>2007년 01월 01일 부터</t>
  </si>
  <si>
    <t>2007년 12월 31일 까지</t>
  </si>
  <si>
    <t xml:space="preserve">                 2007년 12월 31일까지   </t>
  </si>
  <si>
    <t>나.  유 통  손 실  보 전  적 립 금</t>
  </si>
  <si>
    <t>다.  사  업  활  성  화  적  립  금</t>
  </si>
  <si>
    <t>※ 1. 중대한 오류인 경우에 해당하는 전기오류수정이익 · 손실에 해당되는 금액이 발생한 조합은 빈칸여백에 추가하여 작성
       (영업외수익에 해당되는 전기오류수정이익, 영업외비용에 해당되는 전기오류수정손실과 다르므로 혼동하지 말것)</t>
  </si>
  <si>
    <r>
      <t xml:space="preserve">    </t>
    </r>
    <r>
      <rPr>
        <sz val="10"/>
        <color indexed="8"/>
        <rFont val="돋움"/>
        <family val="3"/>
      </rPr>
      <t>2</t>
    </r>
    <r>
      <rPr>
        <sz val="10"/>
        <color indexed="9"/>
        <rFont val="돋움"/>
        <family val="3"/>
      </rPr>
      <t xml:space="preserve">. </t>
    </r>
    <r>
      <rPr>
        <sz val="10"/>
        <color indexed="12"/>
        <rFont val="돋움"/>
        <family val="3"/>
      </rPr>
      <t>유통손실보전적립금은 등록된 메모사항을 참조하여 작성하시기 바람</t>
    </r>
  </si>
  <si>
    <t>제(    )기 2007년  1월  1일부터</t>
  </si>
  <si>
    <t xml:space="preserve">                   2007년 12월 31일까지   </t>
  </si>
  <si>
    <t xml:space="preserve">처분확정일 2008년   월   일           </t>
  </si>
  <si>
    <t>제(    )기 2006년  1월  1일부터</t>
  </si>
  <si>
    <t xml:space="preserve">                   2006년 12월 31일까지   </t>
  </si>
  <si>
    <t xml:space="preserve">처분확정일 2007년   월   일           </t>
  </si>
  <si>
    <t>(구)투자유가증권처분이익</t>
  </si>
  <si>
    <t>가</t>
  </si>
  <si>
    <t>나</t>
  </si>
  <si>
    <t>자</t>
  </si>
  <si>
    <t>매도가능증권</t>
  </si>
  <si>
    <t>만기보유증권</t>
  </si>
  <si>
    <t>기타충당금</t>
  </si>
  <si>
    <t>지분법적용투자주식</t>
  </si>
  <si>
    <t>우선출자금</t>
  </si>
  <si>
    <t>본</t>
  </si>
  <si>
    <t>탈퇴지분선급금</t>
  </si>
  <si>
    <t>우선출자매입</t>
  </si>
  <si>
    <t>Ⅳ. 기타포괄손익누계액</t>
  </si>
  <si>
    <t>매도가능증권평가이익</t>
  </si>
  <si>
    <t>(또는 매도가능증권평가손실)</t>
  </si>
  <si>
    <t>지분법자본변동</t>
  </si>
  <si>
    <t>(또는 부의지분법자본변동)</t>
  </si>
  <si>
    <t>(또는 결손금)</t>
  </si>
  <si>
    <t>법정적립금</t>
  </si>
  <si>
    <t>임의적립금</t>
  </si>
  <si>
    <t>전기이월이익잉여금</t>
  </si>
  <si>
    <t>(3)</t>
  </si>
  <si>
    <t>원가차익</t>
  </si>
  <si>
    <t>(1)</t>
  </si>
  <si>
    <t xml:space="preserve">가 </t>
  </si>
  <si>
    <t>단기매매증권이자</t>
  </si>
  <si>
    <t>(구)투자유가증권이자</t>
  </si>
  <si>
    <t>매도가능증권이자</t>
  </si>
  <si>
    <t>만기보유증권이자</t>
  </si>
  <si>
    <t>나</t>
  </si>
  <si>
    <t>유가증권평가 및 처분이익</t>
  </si>
  <si>
    <t>만기보유증권감액손실환입</t>
  </si>
  <si>
    <t>이 자 수 익(일반)</t>
  </si>
  <si>
    <t>(구)투자유가증권감액손실환입</t>
  </si>
  <si>
    <t>다</t>
  </si>
  <si>
    <t>대출채권평가 및 처분이익</t>
  </si>
  <si>
    <t>대손충당금환입액</t>
  </si>
  <si>
    <t>단기매매증권처분이익(일반)</t>
  </si>
  <si>
    <t>대출채권매각이익</t>
  </si>
  <si>
    <t>단기매매증권평가이익(일반)</t>
  </si>
  <si>
    <t>라</t>
  </si>
  <si>
    <t>외환거래이익</t>
  </si>
  <si>
    <t>외 환 차 익(일반)</t>
  </si>
  <si>
    <t>외화환산이익</t>
  </si>
  <si>
    <t>외 화 환 산 이 익(일반)</t>
  </si>
  <si>
    <t>외환차익</t>
  </si>
  <si>
    <t>지 분 법 이 익</t>
  </si>
  <si>
    <t>마</t>
  </si>
  <si>
    <t>수수료수익</t>
  </si>
  <si>
    <t>(구)투자유가증권처분이익(일반)</t>
  </si>
  <si>
    <t>수입수수료</t>
  </si>
  <si>
    <t>(구)투자유가증권감액손실환입(일반)</t>
  </si>
  <si>
    <t>전자금융수수료</t>
  </si>
  <si>
    <t>신용카드수탁취급수수료</t>
  </si>
  <si>
    <t>기타수입수수료</t>
  </si>
  <si>
    <t>퇴 직 금 운 용 자 산 이 익</t>
  </si>
  <si>
    <t>바</t>
  </si>
  <si>
    <t>배당금수익</t>
  </si>
  <si>
    <t>사</t>
  </si>
  <si>
    <t>기타영업수익</t>
  </si>
  <si>
    <t>카 드 사 업 수 익(일반)</t>
  </si>
  <si>
    <t>신탁예치금처분이익</t>
  </si>
  <si>
    <t>신탁예치금평가이익</t>
  </si>
  <si>
    <t>기타충당금환입</t>
  </si>
  <si>
    <t>기타잡수익</t>
  </si>
  <si>
    <t>대 손 충 당 금 환 입(일반)</t>
  </si>
  <si>
    <t>(2)</t>
  </si>
  <si>
    <t>전기오류수정이익</t>
  </si>
  <si>
    <t>일반사업채권매각이익</t>
  </si>
  <si>
    <t>자산감액손실환입</t>
  </si>
  <si>
    <t>매도가능증권감액손실환입(일반)</t>
  </si>
  <si>
    <t>만기보유증권감액손실환입(일반)</t>
  </si>
  <si>
    <t>매도가능증권처분이익(일반)</t>
  </si>
  <si>
    <t>만기보유증권처분이익(일반)</t>
  </si>
  <si>
    <t>지분법적용투자주식처분이익</t>
  </si>
  <si>
    <t>지분법적용투자주식감액손실환입</t>
  </si>
  <si>
    <t>자산수증이익</t>
  </si>
  <si>
    <t>(4)</t>
  </si>
  <si>
    <t>농작물보험사업영업수익</t>
  </si>
  <si>
    <t>채무면제이익</t>
  </si>
  <si>
    <t xml:space="preserve">농작물보험수익 </t>
  </si>
  <si>
    <t>보험차익</t>
  </si>
  <si>
    <t>공동사업배분수익</t>
  </si>
  <si>
    <t>(1)</t>
  </si>
  <si>
    <t>기타영업외수익</t>
  </si>
  <si>
    <t>가</t>
  </si>
  <si>
    <t>이   자   비   용(일반)</t>
  </si>
  <si>
    <t>단기매매증권처분손실(일반)</t>
  </si>
  <si>
    <t>단기매매증권평가손실(일반)</t>
  </si>
  <si>
    <t>유가증권평가 및 처분손실</t>
  </si>
  <si>
    <t>외   환   차   손(일반)</t>
  </si>
  <si>
    <t>단기매매증권평가손실</t>
  </si>
  <si>
    <t>외 화 환 산 손 실(일반)</t>
  </si>
  <si>
    <t>단기매매증권처분손실</t>
  </si>
  <si>
    <t>지 분 법 손 실</t>
  </si>
  <si>
    <t>매도가능증권처분손실</t>
  </si>
  <si>
    <t xml:space="preserve">(구)투자유가증권감액손실(일반) </t>
  </si>
  <si>
    <t>만기보유증권처분손실</t>
  </si>
  <si>
    <t>(구)투자유가증권처분손실(일반)</t>
  </si>
  <si>
    <t>(구)투자유가증권처분손실</t>
  </si>
  <si>
    <t xml:space="preserve">매도가능증권감액손실 </t>
  </si>
  <si>
    <t>만기보유증권감액손실</t>
  </si>
  <si>
    <t xml:space="preserve">퇴 직 금 운 용 자 산 손 실 </t>
  </si>
  <si>
    <t xml:space="preserve">(구)투자유가증권감액손실 </t>
  </si>
  <si>
    <t>카 드 사 업 비 용(일반)</t>
  </si>
  <si>
    <t>다</t>
  </si>
  <si>
    <t>대출채권평가 및 처분손실</t>
  </si>
  <si>
    <t>대손상각비</t>
  </si>
  <si>
    <t>대출채권매각손실</t>
  </si>
  <si>
    <t>라</t>
  </si>
  <si>
    <t>외환거래손실</t>
  </si>
  <si>
    <t>외환환산손실</t>
  </si>
  <si>
    <t>전기오류수정손실</t>
  </si>
  <si>
    <t>외환차손</t>
  </si>
  <si>
    <t xml:space="preserve">매도가능증권감액손실(일반) </t>
  </si>
  <si>
    <t>마</t>
  </si>
  <si>
    <t>수수료비용</t>
  </si>
  <si>
    <t xml:space="preserve">만기보유증권감액손실(일반) </t>
  </si>
  <si>
    <t>지급수수료</t>
  </si>
  <si>
    <t>기부금</t>
  </si>
  <si>
    <t>신용카드수탁취급비용</t>
  </si>
  <si>
    <t>일반사업채권매각손실</t>
  </si>
  <si>
    <t>바</t>
  </si>
  <si>
    <t>기타영업비용</t>
  </si>
  <si>
    <t>매도가능증권처분손실(일반)</t>
  </si>
  <si>
    <t>기금출연금</t>
  </si>
  <si>
    <t>자산감액손실</t>
  </si>
  <si>
    <t>신탁예치금처분손실</t>
  </si>
  <si>
    <t>만기보유증권처분손실(일반)</t>
  </si>
  <si>
    <t>신탁예치금평가손실</t>
  </si>
  <si>
    <t xml:space="preserve">제 38기 결산보고서   </t>
  </si>
  <si>
    <t xml:space="preserve"> 입암농업협동조합 (인)</t>
  </si>
  <si>
    <t>지분법적용투자주식처분손실</t>
  </si>
  <si>
    <t>기타충당금전입액</t>
  </si>
  <si>
    <t xml:space="preserve">지분법적용투자주식감액손실 </t>
  </si>
  <si>
    <t>기타잡비용</t>
  </si>
  <si>
    <t>재해손실</t>
  </si>
  <si>
    <t>(2)</t>
  </si>
  <si>
    <t>공동사업배분비용</t>
  </si>
  <si>
    <t>Ⅸ. 법인세비용차감전계속사업손익</t>
  </si>
  <si>
    <t>Ⅹ. 계속사업손익법인세비용</t>
  </si>
  <si>
    <t>ⅩⅢ . 당  기  순  손  익</t>
  </si>
  <si>
    <t>농작물보험비용</t>
  </si>
  <si>
    <t>Ⅲ.</t>
  </si>
  <si>
    <t>판매비와관리비</t>
  </si>
  <si>
    <t>ⅩⅣ . 주    당    손    익</t>
  </si>
  <si>
    <t>기본주당계속사업손익</t>
  </si>
  <si>
    <t>일반퇴직급여</t>
  </si>
  <si>
    <t>기본주당순손익</t>
  </si>
  <si>
    <t>특별퇴직급여</t>
  </si>
  <si>
    <t>(당기순이익)</t>
  </si>
  <si>
    <t>(또는 당기순손실)</t>
  </si>
  <si>
    <t>자 본 합 계</t>
  </si>
  <si>
    <t>(유형자산감액손실)</t>
  </si>
  <si>
    <t>(무형자산감액손실)</t>
  </si>
  <si>
    <t>임차권리금</t>
  </si>
  <si>
    <t>(대손충당금)</t>
  </si>
  <si>
    <t>기타의비유동자산</t>
  </si>
  <si>
    <t>(1)</t>
  </si>
  <si>
    <t>(2)</t>
  </si>
  <si>
    <t>(퇴 직 금 운 용 자 산)</t>
  </si>
  <si>
    <t>이용고환원충당금</t>
  </si>
  <si>
    <t>비유동자산</t>
  </si>
  <si>
    <t>계통출자금</t>
  </si>
  <si>
    <t>장기대여금</t>
  </si>
  <si>
    <t>비업무용자산</t>
  </si>
  <si>
    <t>(3)</t>
  </si>
  <si>
    <t>(4)</t>
  </si>
  <si>
    <t>기타비유동자산</t>
  </si>
  <si>
    <t>자산처분미수금</t>
  </si>
  <si>
    <t>(현재가치할인차금)</t>
  </si>
  <si>
    <t>보증금</t>
  </si>
  <si>
    <t>장기미수금</t>
  </si>
  <si>
    <t>부채와 자본총계</t>
  </si>
  <si>
    <t>단기매매증권</t>
  </si>
  <si>
    <t>추 곡 수 매 선 수 금</t>
  </si>
  <si>
    <t>(현재가치할인차금)</t>
  </si>
  <si>
    <t>(재고자산평가손실누계액)</t>
  </si>
  <si>
    <t>신용카드수탁취급계정</t>
  </si>
  <si>
    <t>(차입금대충)</t>
  </si>
  <si>
    <t>(대손충당금)</t>
  </si>
  <si>
    <t xml:space="preserve">부 </t>
  </si>
  <si>
    <t>예수금(일반)</t>
  </si>
  <si>
    <t>추 곡 수 매 선 금</t>
  </si>
  <si>
    <t>위촉사업예수금</t>
  </si>
  <si>
    <t>수탁수매예수금</t>
  </si>
  <si>
    <t>채</t>
  </si>
  <si>
    <t>신용기프트카드충전액</t>
  </si>
  <si>
    <t>잡부채</t>
  </si>
  <si>
    <t xml:space="preserve">Ⅱ.금 융 업 예 수 금 </t>
  </si>
  <si>
    <t>단기매도가능증권(일반)</t>
  </si>
  <si>
    <r>
      <t>기 타 의</t>
    </r>
    <r>
      <rPr>
        <sz val="10"/>
        <rFont val="돋움"/>
        <family val="3"/>
      </rPr>
      <t xml:space="preserve"> 당 좌 </t>
    </r>
    <r>
      <rPr>
        <sz val="10"/>
        <rFont val="돋움"/>
        <family val="3"/>
      </rPr>
      <t>자 산</t>
    </r>
  </si>
  <si>
    <t>Ⅲ. 금  융  업  차  입  금</t>
  </si>
  <si>
    <t>잡자산</t>
  </si>
  <si>
    <t>공제사업채무</t>
  </si>
  <si>
    <t>Ⅱ. 금  융  업  예  치  금</t>
  </si>
  <si>
    <t>Ⅴ. 비  유  동  부  채</t>
  </si>
  <si>
    <t>장 기 차 입 금</t>
  </si>
  <si>
    <t>(대  손  충  당  금)</t>
  </si>
  <si>
    <t>(대 손 충 당 금)</t>
  </si>
  <si>
    <t>공동사업기금</t>
  </si>
  <si>
    <t>헬퍼사업기금</t>
  </si>
  <si>
    <t>송아지생산안정자금</t>
  </si>
  <si>
    <t>젖소검정사업기금</t>
  </si>
  <si>
    <t>유통손실보전자금</t>
  </si>
  <si>
    <t>공동사업투자금</t>
  </si>
  <si>
    <t>인수고정자산미지급금</t>
  </si>
  <si>
    <t>부 채 합 계</t>
  </si>
  <si>
    <t>(보조금)</t>
  </si>
  <si>
    <t>가입금</t>
  </si>
  <si>
    <t>건물</t>
  </si>
  <si>
    <t>(감가상각누계액)</t>
  </si>
  <si>
    <t>(보      조    금)</t>
  </si>
  <si>
    <t>임차점포시설물</t>
  </si>
  <si>
    <t>Ⅲ. 자   본   조   정</t>
  </si>
  <si>
    <t>업무용동산</t>
  </si>
  <si>
    <t>(보          조          금)</t>
  </si>
  <si>
    <t>무형자산</t>
  </si>
  <si>
    <t>Ⅴ. 이 익 잉 여 금</t>
  </si>
  <si>
    <r>
      <t>가. 사</t>
    </r>
    <r>
      <rPr>
        <sz val="10"/>
        <rFont val="돋움"/>
        <family val="3"/>
      </rPr>
      <t xml:space="preserve">    </t>
    </r>
    <r>
      <rPr>
        <sz val="10"/>
        <rFont val="돋움"/>
        <family val="3"/>
      </rPr>
      <t>업</t>
    </r>
    <r>
      <rPr>
        <sz val="10"/>
        <rFont val="돋움"/>
        <family val="3"/>
      </rPr>
      <t xml:space="preserve">    </t>
    </r>
    <r>
      <rPr>
        <sz val="10"/>
        <rFont val="돋움"/>
        <family val="3"/>
      </rPr>
      <t>준</t>
    </r>
    <r>
      <rPr>
        <sz val="10"/>
        <rFont val="돋움"/>
        <family val="3"/>
      </rPr>
      <t xml:space="preserve">    </t>
    </r>
    <r>
      <rPr>
        <sz val="10"/>
        <rFont val="돋움"/>
        <family val="3"/>
      </rPr>
      <t>비</t>
    </r>
    <r>
      <rPr>
        <sz val="10"/>
        <rFont val="돋움"/>
        <family val="3"/>
      </rPr>
      <t xml:space="preserve">    </t>
    </r>
    <r>
      <rPr>
        <sz val="10"/>
        <rFont val="돋움"/>
        <family val="3"/>
      </rPr>
      <t>금</t>
    </r>
  </si>
  <si>
    <r>
      <t>나.</t>
    </r>
    <r>
      <rPr>
        <sz val="10"/>
        <rFont val="돋움"/>
        <family val="3"/>
      </rPr>
      <t xml:space="preserve"> 사업활성화적립금</t>
    </r>
  </si>
  <si>
    <t>(또는 차기이월결손금)</t>
  </si>
  <si>
    <t>처리전이익잉여금</t>
  </si>
</sst>
</file>

<file path=xl/styles.xml><?xml version="1.0" encoding="utf-8"?>
<styleSheet xmlns="http://schemas.openxmlformats.org/spreadsheetml/2006/main">
  <numFmts count="3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\&quot;#,##0;* \-&quot;\&quot;#,##0;* _-&quot;\&quot;&quot;-&quot;;@"/>
    <numFmt numFmtId="177" formatCode="* #,##0;* \-#,##0;* &quot;-&quot;;@"/>
    <numFmt numFmtId="178" formatCode="* _-&quot;\&quot;#,##0.00;* \-&quot;\&quot;#,##0.00;* _-&quot;\&quot;&quot;-&quot;??;@"/>
    <numFmt numFmtId="179" formatCode="* #,##0.00;* \-#,##0.00;* &quot;-&quot;??;@"/>
    <numFmt numFmtId="180" formatCode="0.0%"/>
    <numFmt numFmtId="181" formatCode="0.0"/>
    <numFmt numFmtId="182" formatCode="_ * #,##0_ ;_ * \-#,##0_ ;_ * &quot;-&quot;_ ;_ @_ "/>
    <numFmt numFmtId="183" formatCode="#,##0.0"/>
    <numFmt numFmtId="184" formatCode="#,##0_ "/>
    <numFmt numFmtId="185" formatCode="_ * #,##0.0_ ;_ * \-#,##0.0_ ;_ * &quot;-&quot;_ ;_ @_ "/>
    <numFmt numFmtId="186" formatCode="_ &quot;\&quot;* #,##0_ ;_ &quot;\&quot;* \-#,##0_ ;_ &quot;\&quot;* &quot;-&quot;_ ;_ @_ "/>
    <numFmt numFmtId="187" formatCode="_ &quot;\&quot;* #,##0.00_ ;_ &quot;\&quot;* \-#,##0.00_ ;_ &quot;\&quot;* &quot;-&quot;??_ ;_ @_ "/>
    <numFmt numFmtId="188" formatCode="_ * #,##0.00_ ;_ * \-#,##0.00_ ;_ * &quot;-&quot;??_ ;_ @_ 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_);[Red]\(#,##0\)"/>
    <numFmt numFmtId="193" formatCode="0_ "/>
    <numFmt numFmtId="194" formatCode="0.00_ "/>
    <numFmt numFmtId="195" formatCode="#,##0.0_ ;[Red]\-#,##0.0\ "/>
    <numFmt numFmtId="196" formatCode="0_);[Red]\(0\)"/>
    <numFmt numFmtId="197" formatCode="#,##0_ ;[Red]\-#,##0\ "/>
    <numFmt numFmtId="198" formatCode="mmm/yyyy"/>
  </numFmts>
  <fonts count="39">
    <font>
      <sz val="10"/>
      <name val="돋움"/>
      <family val="3"/>
    </font>
    <font>
      <b/>
      <sz val="10"/>
      <name val="돋움"/>
      <family val="3"/>
    </font>
    <font>
      <i/>
      <sz val="10"/>
      <name val="돋움"/>
      <family val="3"/>
    </font>
    <font>
      <b/>
      <i/>
      <sz val="10"/>
      <name val="돋움"/>
      <family val="3"/>
    </font>
    <font>
      <sz val="8"/>
      <name val="돋움"/>
      <family val="3"/>
    </font>
    <font>
      <sz val="11"/>
      <name val="돋움"/>
      <family val="0"/>
    </font>
    <font>
      <b/>
      <sz val="22"/>
      <name val="돋움"/>
      <family val="3"/>
    </font>
    <font>
      <b/>
      <sz val="18"/>
      <name val="돋움"/>
      <family val="3"/>
    </font>
    <font>
      <sz val="9"/>
      <name val="돋움"/>
      <family val="3"/>
    </font>
    <font>
      <b/>
      <sz val="9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10"/>
      <color indexed="10"/>
      <name val="돋움"/>
      <family val="3"/>
    </font>
    <font>
      <sz val="22"/>
      <name val="돋움"/>
      <family val="3"/>
    </font>
    <font>
      <b/>
      <sz val="10"/>
      <color indexed="10"/>
      <name val="돋움"/>
      <family val="3"/>
    </font>
    <font>
      <b/>
      <sz val="9"/>
      <color indexed="10"/>
      <name val="돋움"/>
      <family val="3"/>
    </font>
    <font>
      <sz val="9"/>
      <color indexed="12"/>
      <name val="돋움"/>
      <family val="3"/>
    </font>
    <font>
      <sz val="9"/>
      <color indexed="10"/>
      <name val="돋움"/>
      <family val="3"/>
    </font>
    <font>
      <sz val="8"/>
      <color indexed="10"/>
      <name val="돋움"/>
      <family val="3"/>
    </font>
    <font>
      <b/>
      <u val="single"/>
      <sz val="28"/>
      <name val="견고딕"/>
      <family val="1"/>
    </font>
    <font>
      <b/>
      <u val="single"/>
      <sz val="24"/>
      <name val="견고딕"/>
      <family val="1"/>
    </font>
    <font>
      <b/>
      <sz val="36"/>
      <name val="돋움"/>
      <family val="3"/>
    </font>
    <font>
      <sz val="18"/>
      <name val="돋움"/>
      <family val="3"/>
    </font>
    <font>
      <b/>
      <sz val="18"/>
      <name val="견고딕"/>
      <family val="1"/>
    </font>
    <font>
      <b/>
      <sz val="16"/>
      <name val="견고딕"/>
      <family val="1"/>
    </font>
    <font>
      <b/>
      <sz val="14"/>
      <name val="돋움"/>
      <family val="3"/>
    </font>
    <font>
      <b/>
      <sz val="16"/>
      <name val="돋움"/>
      <family val="3"/>
    </font>
    <font>
      <sz val="14"/>
      <name val="돋움"/>
      <family val="3"/>
    </font>
    <font>
      <sz val="10"/>
      <color indexed="12"/>
      <name val="돋움"/>
      <family val="3"/>
    </font>
    <font>
      <b/>
      <sz val="8"/>
      <name val="돋움"/>
      <family val="3"/>
    </font>
    <font>
      <b/>
      <sz val="9"/>
      <name val="굴림"/>
      <family val="3"/>
    </font>
    <font>
      <sz val="9"/>
      <color indexed="9"/>
      <name val="돋움"/>
      <family val="3"/>
    </font>
    <font>
      <sz val="10"/>
      <color indexed="9"/>
      <name val="돋움"/>
      <family val="3"/>
    </font>
    <font>
      <sz val="10"/>
      <color indexed="8"/>
      <name val="돋움"/>
      <family val="3"/>
    </font>
    <font>
      <sz val="9"/>
      <name val="굴림"/>
      <family val="3"/>
    </font>
    <font>
      <sz val="7"/>
      <name val="돋움"/>
      <family val="3"/>
    </font>
    <font>
      <sz val="11"/>
      <color indexed="12"/>
      <name val="돋움"/>
      <family val="3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82" fontId="5" fillId="0" borderId="0" applyFont="0" applyFill="0" applyBorder="0" applyAlignment="0" applyProtection="0"/>
    <xf numFmtId="191" fontId="12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" fillId="0" borderId="0">
      <alignment/>
      <protection/>
    </xf>
    <xf numFmtId="0" fontId="10" fillId="0" borderId="0" applyNumberFormat="0" applyFill="0" applyBorder="0" applyAlignment="0" applyProtection="0"/>
    <xf numFmtId="182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0" fontId="13" fillId="0" borderId="0">
      <alignment/>
      <protection/>
    </xf>
  </cellStyleXfs>
  <cellXfs count="1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0" fillId="2" borderId="1" xfId="0" applyFill="1" applyBorder="1" applyAlignment="1">
      <alignment horizontal="distributed" vertical="center"/>
    </xf>
    <xf numFmtId="0" fontId="1" fillId="2" borderId="2" xfId="0" applyFont="1" applyFill="1" applyBorder="1" applyAlignment="1" quotePrefix="1">
      <alignment vertical="center"/>
    </xf>
    <xf numFmtId="0" fontId="1" fillId="2" borderId="2" xfId="0" applyFont="1" applyFill="1" applyBorder="1" applyAlignment="1" quotePrefix="1">
      <alignment horizontal="center" vertical="center"/>
    </xf>
    <xf numFmtId="0" fontId="8" fillId="0" borderId="0" xfId="0" applyFont="1" applyAlignment="1">
      <alignment vertical="center"/>
    </xf>
    <xf numFmtId="0" fontId="8" fillId="2" borderId="1" xfId="0" applyFont="1" applyFill="1" applyBorder="1" applyAlignment="1">
      <alignment horizontal="distributed" vertical="center"/>
    </xf>
    <xf numFmtId="0" fontId="0" fillId="2" borderId="1" xfId="0" applyFont="1" applyFill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23" applyFont="1" applyAlignment="1">
      <alignment horizontal="center" vertical="center"/>
      <protection/>
    </xf>
    <xf numFmtId="0" fontId="22" fillId="0" borderId="0" xfId="23" applyFont="1" applyAlignment="1">
      <alignment horizontal="center"/>
      <protection/>
    </xf>
    <xf numFmtId="0" fontId="5" fillId="0" borderId="0" xfId="23">
      <alignment/>
      <protection/>
    </xf>
    <xf numFmtId="0" fontId="23" fillId="0" borderId="0" xfId="23" applyFont="1" applyAlignment="1">
      <alignment horizontal="center"/>
      <protection/>
    </xf>
    <xf numFmtId="0" fontId="5" fillId="0" borderId="0" xfId="23" applyAlignment="1">
      <alignment/>
      <protection/>
    </xf>
    <xf numFmtId="0" fontId="7" fillId="0" borderId="0" xfId="23" applyFont="1" applyAlignment="1">
      <alignment horizontal="center"/>
      <protection/>
    </xf>
    <xf numFmtId="0" fontId="24" fillId="0" borderId="0" xfId="23" applyFont="1">
      <alignment/>
      <protection/>
    </xf>
    <xf numFmtId="0" fontId="26" fillId="0" borderId="0" xfId="23" applyFont="1" applyAlignment="1">
      <alignment horizontal="center"/>
      <protection/>
    </xf>
    <xf numFmtId="0" fontId="2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2" borderId="2" xfId="0" applyFill="1" applyBorder="1" applyAlignment="1">
      <alignment horizontal="distributed" vertical="center"/>
    </xf>
    <xf numFmtId="0" fontId="0" fillId="2" borderId="1" xfId="0" applyFill="1" applyBorder="1" applyAlignment="1">
      <alignment horizontal="left"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9" fillId="2" borderId="1" xfId="0" applyFont="1" applyFill="1" applyBorder="1" applyAlignment="1">
      <alignment horizontal="distributed" vertical="center"/>
    </xf>
    <xf numFmtId="0" fontId="8" fillId="2" borderId="2" xfId="0" applyFont="1" applyFill="1" applyBorder="1" applyAlignment="1">
      <alignment horizontal="distributed" vertical="center"/>
    </xf>
    <xf numFmtId="0" fontId="9" fillId="3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right" vertical="center"/>
    </xf>
    <xf numFmtId="3" fontId="0" fillId="2" borderId="5" xfId="0" applyNumberFormat="1" applyFont="1" applyFill="1" applyBorder="1" applyAlignment="1">
      <alignment horizontal="right" vertical="center"/>
    </xf>
    <xf numFmtId="3" fontId="0" fillId="2" borderId="5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0" fontId="9" fillId="2" borderId="2" xfId="0" applyFont="1" applyFill="1" applyBorder="1" applyAlignment="1" quotePrefix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 quotePrefix="1">
      <alignment horizontal="distributed" vertical="center"/>
    </xf>
    <xf numFmtId="0" fontId="31" fillId="2" borderId="1" xfId="0" applyFont="1" applyFill="1" applyBorder="1" applyAlignment="1">
      <alignment horizontal="distributed" vertical="center"/>
    </xf>
    <xf numFmtId="0" fontId="0" fillId="2" borderId="7" xfId="0" applyFill="1" applyBorder="1" applyAlignment="1">
      <alignment horizontal="distributed" vertical="center"/>
    </xf>
    <xf numFmtId="0" fontId="0" fillId="0" borderId="4" xfId="0" applyBorder="1" applyAlignment="1">
      <alignment vertical="center"/>
    </xf>
    <xf numFmtId="0" fontId="0" fillId="2" borderId="8" xfId="0" applyFill="1" applyBorder="1" applyAlignment="1">
      <alignment horizontal="distributed" vertical="center"/>
    </xf>
    <xf numFmtId="0" fontId="0" fillId="0" borderId="6" xfId="0" applyBorder="1" applyAlignment="1">
      <alignment vertical="center"/>
    </xf>
    <xf numFmtId="0" fontId="0" fillId="2" borderId="9" xfId="0" applyFill="1" applyBorder="1" applyAlignment="1">
      <alignment horizontal="distributed" vertical="center"/>
    </xf>
    <xf numFmtId="0" fontId="0" fillId="2" borderId="10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177" fontId="1" fillId="4" borderId="3" xfId="17" applyFont="1" applyFill="1" applyBorder="1" applyAlignment="1">
      <alignment vertical="center"/>
    </xf>
    <xf numFmtId="177" fontId="1" fillId="3" borderId="3" xfId="17" applyFont="1" applyFill="1" applyBorder="1" applyAlignment="1">
      <alignment vertical="center"/>
    </xf>
    <xf numFmtId="0" fontId="0" fillId="2" borderId="13" xfId="0" applyFont="1" applyFill="1" applyBorder="1" applyAlignment="1">
      <alignment horizontal="distributed" vertical="center"/>
    </xf>
    <xf numFmtId="177" fontId="0" fillId="5" borderId="12" xfId="17" applyFont="1" applyFill="1" applyBorder="1" applyAlignment="1">
      <alignment vertical="center"/>
    </xf>
    <xf numFmtId="177" fontId="0" fillId="0" borderId="12" xfId="17" applyFont="1" applyFill="1" applyBorder="1" applyAlignment="1">
      <alignment vertical="center"/>
    </xf>
    <xf numFmtId="0" fontId="8" fillId="2" borderId="14" xfId="0" applyFont="1" applyFill="1" applyBorder="1" applyAlignment="1">
      <alignment horizontal="distributed" vertical="center"/>
    </xf>
    <xf numFmtId="177" fontId="0" fillId="5" borderId="15" xfId="17" applyFont="1" applyFill="1" applyBorder="1" applyAlignment="1">
      <alignment vertical="center"/>
    </xf>
    <xf numFmtId="177" fontId="0" fillId="0" borderId="15" xfId="17" applyFont="1" applyFill="1" applyBorder="1" applyAlignment="1">
      <alignment vertical="center"/>
    </xf>
    <xf numFmtId="0" fontId="0" fillId="2" borderId="14" xfId="0" applyFont="1" applyFill="1" applyBorder="1" applyAlignment="1">
      <alignment horizontal="distributed" vertical="center"/>
    </xf>
    <xf numFmtId="0" fontId="0" fillId="2" borderId="16" xfId="0" applyFont="1" applyFill="1" applyBorder="1" applyAlignment="1">
      <alignment horizontal="distributed" vertical="center"/>
    </xf>
    <xf numFmtId="0" fontId="0" fillId="2" borderId="17" xfId="0" applyFont="1" applyFill="1" applyBorder="1" applyAlignment="1">
      <alignment horizontal="right" vertical="center"/>
    </xf>
    <xf numFmtId="0" fontId="0" fillId="2" borderId="18" xfId="0" applyFont="1" applyFill="1" applyBorder="1" applyAlignment="1">
      <alignment horizontal="right" vertical="center"/>
    </xf>
    <xf numFmtId="0" fontId="0" fillId="2" borderId="17" xfId="0" applyFont="1" applyFill="1" applyBorder="1" applyAlignment="1">
      <alignment vertical="center"/>
    </xf>
    <xf numFmtId="0" fontId="8" fillId="2" borderId="13" xfId="0" applyFont="1" applyFill="1" applyBorder="1" applyAlignment="1">
      <alignment horizontal="distributed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distributed" vertical="center"/>
    </xf>
    <xf numFmtId="0" fontId="0" fillId="2" borderId="20" xfId="0" applyFont="1" applyFill="1" applyBorder="1" applyAlignment="1">
      <alignment horizontal="distributed" vertical="center"/>
    </xf>
    <xf numFmtId="0" fontId="0" fillId="2" borderId="21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distributed" vertical="center"/>
    </xf>
    <xf numFmtId="0" fontId="14" fillId="2" borderId="13" xfId="0" applyFont="1" applyFill="1" applyBorder="1" applyAlignment="1">
      <alignment horizontal="distributed" vertical="center"/>
    </xf>
    <xf numFmtId="0" fontId="8" fillId="2" borderId="22" xfId="0" applyFont="1" applyFill="1" applyBorder="1" applyAlignment="1">
      <alignment horizontal="right" vertical="center"/>
    </xf>
    <xf numFmtId="0" fontId="19" fillId="2" borderId="19" xfId="0" applyFont="1" applyFill="1" applyBorder="1" applyAlignment="1">
      <alignment horizontal="distributed" vertical="center"/>
    </xf>
    <xf numFmtId="0" fontId="4" fillId="2" borderId="13" xfId="0" applyFont="1" applyFill="1" applyBorder="1" applyAlignment="1">
      <alignment horizontal="distributed" vertical="center"/>
    </xf>
    <xf numFmtId="0" fontId="18" fillId="2" borderId="13" xfId="0" applyFont="1" applyFill="1" applyBorder="1" applyAlignment="1">
      <alignment horizontal="distributed" vertical="center"/>
    </xf>
    <xf numFmtId="0" fontId="20" fillId="2" borderId="13" xfId="0" applyFont="1" applyFill="1" applyBorder="1" applyAlignment="1">
      <alignment horizontal="distributed" vertical="center"/>
    </xf>
    <xf numFmtId="0" fontId="8" fillId="2" borderId="18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distributed" vertical="center"/>
    </xf>
    <xf numFmtId="177" fontId="0" fillId="5" borderId="23" xfId="17" applyFont="1" applyFill="1" applyBorder="1" applyAlignment="1">
      <alignment vertical="center"/>
    </xf>
    <xf numFmtId="177" fontId="0" fillId="5" borderId="24" xfId="17" applyFont="1" applyFill="1" applyBorder="1" applyAlignment="1">
      <alignment vertical="center"/>
    </xf>
    <xf numFmtId="177" fontId="1" fillId="6" borderId="3" xfId="17" applyFont="1" applyFill="1" applyBorder="1" applyAlignment="1">
      <alignment vertical="center"/>
    </xf>
    <xf numFmtId="177" fontId="1" fillId="4" borderId="3" xfId="17" applyFont="1" applyFill="1" applyBorder="1" applyAlignment="1">
      <alignment horizontal="right" vertical="center"/>
    </xf>
    <xf numFmtId="0" fontId="0" fillId="2" borderId="25" xfId="0" applyFont="1" applyFill="1" applyBorder="1" applyAlignment="1">
      <alignment horizontal="center" vertical="center"/>
    </xf>
    <xf numFmtId="177" fontId="0" fillId="0" borderId="23" xfId="17" applyFont="1" applyFill="1" applyBorder="1" applyAlignment="1">
      <alignment vertical="center"/>
    </xf>
    <xf numFmtId="0" fontId="0" fillId="2" borderId="26" xfId="0" applyFont="1" applyFill="1" applyBorder="1" applyAlignment="1">
      <alignment horizontal="center" vertical="center"/>
    </xf>
    <xf numFmtId="177" fontId="0" fillId="0" borderId="23" xfId="17" applyFont="1" applyFill="1" applyBorder="1" applyAlignment="1">
      <alignment horizontal="right" vertical="center"/>
    </xf>
    <xf numFmtId="0" fontId="0" fillId="2" borderId="22" xfId="0" applyFont="1" applyFill="1" applyBorder="1" applyAlignment="1">
      <alignment horizontal="center" vertical="center"/>
    </xf>
    <xf numFmtId="177" fontId="0" fillId="0" borderId="12" xfId="17" applyFont="1" applyFill="1" applyBorder="1" applyAlignment="1">
      <alignment horizontal="right" vertical="center"/>
    </xf>
    <xf numFmtId="0" fontId="0" fillId="2" borderId="27" xfId="0" applyFont="1" applyFill="1" applyBorder="1" applyAlignment="1">
      <alignment horizontal="center" vertical="center"/>
    </xf>
    <xf numFmtId="177" fontId="0" fillId="0" borderId="24" xfId="17" applyFont="1" applyFill="1" applyBorder="1" applyAlignment="1">
      <alignment horizontal="right" vertical="center"/>
    </xf>
    <xf numFmtId="177" fontId="0" fillId="5" borderId="23" xfId="17" applyFont="1" applyFill="1" applyBorder="1" applyAlignment="1">
      <alignment horizontal="right" vertical="center"/>
    </xf>
    <xf numFmtId="177" fontId="0" fillId="5" borderId="12" xfId="17" applyFont="1" applyFill="1" applyBorder="1" applyAlignment="1">
      <alignment horizontal="right" vertical="center"/>
    </xf>
    <xf numFmtId="177" fontId="0" fillId="0" borderId="24" xfId="17" applyFont="1" applyFill="1" applyBorder="1" applyAlignment="1">
      <alignment vertical="center"/>
    </xf>
    <xf numFmtId="177" fontId="0" fillId="5" borderId="24" xfId="17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distributed" vertical="center"/>
    </xf>
    <xf numFmtId="177" fontId="0" fillId="5" borderId="5" xfId="17" applyFont="1" applyFill="1" applyBorder="1" applyAlignment="1">
      <alignment vertical="center"/>
    </xf>
    <xf numFmtId="177" fontId="0" fillId="0" borderId="5" xfId="17" applyFont="1" applyFill="1" applyBorder="1" applyAlignment="1">
      <alignment vertical="center"/>
    </xf>
    <xf numFmtId="177" fontId="1" fillId="6" borderId="3" xfId="17" applyFont="1" applyFill="1" applyBorder="1" applyAlignment="1">
      <alignment horizontal="right" vertical="center"/>
    </xf>
    <xf numFmtId="0" fontId="0" fillId="2" borderId="22" xfId="0" applyFont="1" applyFill="1" applyBorder="1" applyAlignment="1">
      <alignment horizontal="right" vertical="center"/>
    </xf>
    <xf numFmtId="0" fontId="0" fillId="2" borderId="26" xfId="0" applyFont="1" applyFill="1" applyBorder="1" applyAlignment="1">
      <alignment horizontal="right" vertical="center"/>
    </xf>
    <xf numFmtId="0" fontId="0" fillId="2" borderId="27" xfId="0" applyFont="1" applyFill="1" applyBorder="1" applyAlignment="1">
      <alignment horizontal="right" vertical="center"/>
    </xf>
    <xf numFmtId="0" fontId="1" fillId="2" borderId="21" xfId="0" applyFont="1" applyFill="1" applyBorder="1" applyAlignment="1" quotePrefix="1">
      <alignment horizontal="center" vertical="center"/>
    </xf>
    <xf numFmtId="0" fontId="14" fillId="2" borderId="20" xfId="0" applyFont="1" applyFill="1" applyBorder="1" applyAlignment="1">
      <alignment horizontal="distributed" vertical="center"/>
    </xf>
    <xf numFmtId="0" fontId="1" fillId="2" borderId="17" xfId="0" applyFont="1" applyFill="1" applyBorder="1" applyAlignment="1">
      <alignment horizontal="right" vertical="center"/>
    </xf>
    <xf numFmtId="0" fontId="0" fillId="2" borderId="29" xfId="0" applyFont="1" applyFill="1" applyBorder="1" applyAlignment="1">
      <alignment horizontal="distributed" vertical="center"/>
    </xf>
    <xf numFmtId="177" fontId="1" fillId="0" borderId="11" xfId="17" applyFont="1" applyFill="1" applyBorder="1" applyAlignment="1">
      <alignment horizontal="right" vertical="center"/>
    </xf>
    <xf numFmtId="0" fontId="0" fillId="2" borderId="25" xfId="0" applyFont="1" applyFill="1" applyBorder="1" applyAlignment="1">
      <alignment horizontal="right" vertical="center"/>
    </xf>
    <xf numFmtId="177" fontId="9" fillId="4" borderId="3" xfId="17" applyFont="1" applyFill="1" applyBorder="1" applyAlignment="1">
      <alignment vertical="center"/>
    </xf>
    <xf numFmtId="0" fontId="8" fillId="2" borderId="30" xfId="0" applyFont="1" applyFill="1" applyBorder="1" applyAlignment="1">
      <alignment horizontal="right" vertical="center"/>
    </xf>
    <xf numFmtId="0" fontId="8" fillId="2" borderId="16" xfId="0" applyFont="1" applyFill="1" applyBorder="1" applyAlignment="1">
      <alignment horizontal="distributed" vertical="center"/>
    </xf>
    <xf numFmtId="177" fontId="8" fillId="0" borderId="31" xfId="17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right" vertical="center"/>
    </xf>
    <xf numFmtId="177" fontId="8" fillId="0" borderId="12" xfId="17" applyFont="1" applyFill="1" applyBorder="1" applyAlignment="1">
      <alignment vertical="center"/>
    </xf>
    <xf numFmtId="177" fontId="8" fillId="3" borderId="3" xfId="17" applyFont="1" applyFill="1" applyBorder="1" applyAlignment="1">
      <alignment vertical="center"/>
    </xf>
    <xf numFmtId="177" fontId="8" fillId="0" borderId="31" xfId="17" applyFont="1" applyFill="1" applyBorder="1" applyAlignment="1">
      <alignment vertical="center"/>
    </xf>
    <xf numFmtId="0" fontId="8" fillId="2" borderId="18" xfId="0" applyFont="1" applyFill="1" applyBorder="1" applyAlignment="1">
      <alignment horizontal="right" vertical="center"/>
    </xf>
    <xf numFmtId="177" fontId="8" fillId="0" borderId="15" xfId="17" applyFont="1" applyFill="1" applyBorder="1" applyAlignment="1">
      <alignment vertical="center"/>
    </xf>
    <xf numFmtId="177" fontId="9" fillId="4" borderId="3" xfId="17" applyFont="1" applyFill="1" applyBorder="1" applyAlignment="1">
      <alignment horizontal="center" vertical="center"/>
    </xf>
    <xf numFmtId="177" fontId="8" fillId="0" borderId="12" xfId="17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distributed" vertical="center"/>
    </xf>
    <xf numFmtId="177" fontId="8" fillId="0" borderId="3" xfId="17" applyFont="1" applyFill="1" applyBorder="1" applyAlignment="1">
      <alignment vertical="center"/>
    </xf>
    <xf numFmtId="0" fontId="37" fillId="2" borderId="13" xfId="0" applyFont="1" applyFill="1" applyBorder="1" applyAlignment="1">
      <alignment horizontal="distributed" vertical="center"/>
    </xf>
    <xf numFmtId="0" fontId="8" fillId="0" borderId="12" xfId="0" applyFont="1" applyBorder="1" applyAlignment="1">
      <alignment vertical="center"/>
    </xf>
    <xf numFmtId="177" fontId="8" fillId="4" borderId="3" xfId="17" applyFont="1" applyFill="1" applyBorder="1" applyAlignment="1">
      <alignment vertical="center"/>
    </xf>
    <xf numFmtId="177" fontId="9" fillId="3" borderId="3" xfId="17" applyFont="1" applyFill="1" applyBorder="1" applyAlignment="1">
      <alignment vertical="center"/>
    </xf>
    <xf numFmtId="177" fontId="4" fillId="0" borderId="12" xfId="17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177" fontId="9" fillId="0" borderId="3" xfId="17" applyFont="1" applyFill="1" applyBorder="1" applyAlignment="1">
      <alignment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vertical="center"/>
    </xf>
    <xf numFmtId="184" fontId="8" fillId="0" borderId="31" xfId="0" applyNumberFormat="1" applyFont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184" fontId="8" fillId="0" borderId="15" xfId="0" applyNumberFormat="1" applyFont="1" applyBorder="1" applyAlignment="1">
      <alignment vertical="center"/>
    </xf>
    <xf numFmtId="0" fontId="38" fillId="0" borderId="0" xfId="0" applyFont="1" applyAlignment="1">
      <alignment vertical="center"/>
    </xf>
    <xf numFmtId="0" fontId="9" fillId="2" borderId="7" xfId="0" applyFont="1" applyFill="1" applyBorder="1" applyAlignment="1">
      <alignment horizontal="distributed" vertical="center"/>
    </xf>
    <xf numFmtId="0" fontId="9" fillId="2" borderId="32" xfId="0" applyFont="1" applyFill="1" applyBorder="1" applyAlignment="1">
      <alignment horizontal="distributed" vertical="center"/>
    </xf>
    <xf numFmtId="177" fontId="1" fillId="0" borderId="4" xfId="17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184" fontId="8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184" fontId="0" fillId="3" borderId="3" xfId="0" applyNumberFormat="1" applyFill="1" applyBorder="1" applyAlignment="1">
      <alignment vertical="center"/>
    </xf>
    <xf numFmtId="184" fontId="0" fillId="0" borderId="3" xfId="0" applyNumberFormat="1" applyBorder="1" applyAlignment="1">
      <alignment vertical="center"/>
    </xf>
    <xf numFmtId="192" fontId="0" fillId="0" borderId="3" xfId="0" applyNumberFormat="1" applyBorder="1" applyAlignment="1">
      <alignment vertical="center"/>
    </xf>
    <xf numFmtId="192" fontId="0" fillId="3" borderId="3" xfId="0" applyNumberFormat="1" applyFill="1" applyBorder="1" applyAlignment="1">
      <alignment vertical="center"/>
    </xf>
    <xf numFmtId="192" fontId="0" fillId="7" borderId="3" xfId="0" applyNumberFormat="1" applyFill="1" applyBorder="1" applyAlignment="1">
      <alignment vertical="center"/>
    </xf>
    <xf numFmtId="192" fontId="0" fillId="0" borderId="4" xfId="0" applyNumberFormat="1" applyBorder="1" applyAlignment="1">
      <alignment vertical="center"/>
    </xf>
    <xf numFmtId="192" fontId="0" fillId="0" borderId="12" xfId="0" applyNumberFormat="1" applyBorder="1" applyAlignment="1">
      <alignment vertical="center"/>
    </xf>
    <xf numFmtId="192" fontId="0" fillId="0" borderId="6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21" fillId="0" borderId="0" xfId="23" applyFont="1" applyAlignment="1">
      <alignment horizontal="center"/>
      <protection/>
    </xf>
    <xf numFmtId="0" fontId="7" fillId="0" borderId="0" xfId="23" applyFont="1" applyAlignment="1">
      <alignment horizontal="center"/>
      <protection/>
    </xf>
    <xf numFmtId="0" fontId="25" fillId="0" borderId="0" xfId="23" applyFont="1" applyAlignment="1">
      <alignment horizontal="center"/>
      <protection/>
    </xf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3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0" fontId="1" fillId="3" borderId="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distributed" vertical="center"/>
    </xf>
    <xf numFmtId="0" fontId="9" fillId="2" borderId="1" xfId="0" applyFont="1" applyFill="1" applyBorder="1" applyAlignment="1">
      <alignment horizontal="distributed" vertical="center"/>
    </xf>
    <xf numFmtId="0" fontId="9" fillId="2" borderId="3" xfId="0" applyFont="1" applyFill="1" applyBorder="1" applyAlignment="1">
      <alignment horizontal="distributed" vertical="center"/>
    </xf>
    <xf numFmtId="0" fontId="9" fillId="3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2" borderId="3" xfId="0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28" fillId="0" borderId="0" xfId="0" applyFont="1" applyAlignment="1">
      <alignment horizontal="distributed" vertical="center"/>
    </xf>
    <xf numFmtId="0" fontId="27" fillId="0" borderId="0" xfId="0" applyFont="1" applyAlignment="1">
      <alignment horizontal="center" vertical="center"/>
    </xf>
    <xf numFmtId="0" fontId="8" fillId="0" borderId="3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</cellXfs>
  <cellStyles count="16">
    <cellStyle name="Normal" xfId="0"/>
    <cellStyle name="Percent" xfId="15"/>
    <cellStyle name="Comma" xfId="16"/>
    <cellStyle name="Comma [0]" xfId="17"/>
    <cellStyle name="Followed Hyperlink" xfId="18"/>
    <cellStyle name="콤마 [0]_`97년최종" xfId="19"/>
    <cellStyle name="콤마_명세표(매입)" xfId="20"/>
    <cellStyle name="Currency" xfId="21"/>
    <cellStyle name="Currency [0]" xfId="22"/>
    <cellStyle name="표준_결산보고서(자체활용)" xfId="23"/>
    <cellStyle name="Hyperlink" xfId="24"/>
    <cellStyle name="Comma [0]_laroux" xfId="25"/>
    <cellStyle name="Comma_laroux" xfId="26"/>
    <cellStyle name="Currency [0]_laroux" xfId="27"/>
    <cellStyle name="Currency_laroux" xfId="28"/>
    <cellStyle name="Normal_laroux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44221;&#50689;&#44288;&#47532;&#54016;\&#44032;%20%20&#44208;%20&#49328;\2002&#44032;&#44208;&#49328;\3&#50900;\2001.6&#50900;&#44032;&#44208;&#4932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44221;&#50689;&#44288;&#47532;&#54016;\&#44032;%20%20&#44208;%20&#49328;\2002&#44032;&#44208;&#49328;\3&#50900;\&#44032;&#44208;&#49328;&#49436;&#4988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ANARO2000\TMP\2002&#44208;&#49328;&#48372;&#51221;&#48372;&#44256;&#49436;(&#54200;&#51665;&#5085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연말추정사업"/>
      <sheetName val="2.부문별추정손익"/>
      <sheetName val="2-1.일반사업추정손익"/>
      <sheetName val="2-2.신용사업추정손익"/>
      <sheetName val="3.종합자금(신용-운용)"/>
      <sheetName val="3-1.종합자금(일반-운용)"/>
      <sheetName val="3-2. 조달(신용)"/>
      <sheetName val="3-3.조달(일반)"/>
      <sheetName val="4.대출금이자계산"/>
      <sheetName val="5.예수금이자계산"/>
      <sheetName val="6.차입금이자계산"/>
      <sheetName val="7.예치금이자계산"/>
      <sheetName val="8.신용기타수익"/>
      <sheetName val="9.신용기타비용"/>
      <sheetName val="10. 일반사업매출액계산"/>
      <sheetName val="11.수탁사업수수료"/>
      <sheetName val="12. 일반사업수수료"/>
      <sheetName val="13.공제수익, 14. 공제비용"/>
      <sheetName val="15. 판매관리비"/>
      <sheetName val="16.판매경비"/>
      <sheetName val="17.교육지원. 법인세"/>
      <sheetName val="요약표및부표14-2"/>
      <sheetName val="데이터시트"/>
      <sheetName val="표  지"/>
    </sheetNames>
    <sheetDataSet>
      <sheetData sheetId="0">
        <row r="14"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</row>
        <row r="17"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  <cell r="G19">
            <v>0</v>
          </cell>
          <cell r="H19">
            <v>0</v>
          </cell>
          <cell r="I19">
            <v>0</v>
          </cell>
        </row>
        <row r="21">
          <cell r="D21">
            <v>0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0</v>
          </cell>
          <cell r="E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9">
          <cell r="D29">
            <v>0</v>
          </cell>
          <cell r="E29">
            <v>0</v>
          </cell>
          <cell r="G29">
            <v>0</v>
          </cell>
        </row>
        <row r="30">
          <cell r="D30">
            <v>0</v>
          </cell>
          <cell r="E30">
            <v>0</v>
          </cell>
          <cell r="G30">
            <v>0</v>
          </cell>
        </row>
        <row r="32">
          <cell r="D32">
            <v>0</v>
          </cell>
          <cell r="E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D33">
            <v>0</v>
          </cell>
          <cell r="E33">
            <v>0</v>
          </cell>
          <cell r="G33">
            <v>0</v>
          </cell>
          <cell r="I33">
            <v>0</v>
          </cell>
        </row>
        <row r="34">
          <cell r="D34">
            <v>0</v>
          </cell>
          <cell r="E34">
            <v>0</v>
          </cell>
          <cell r="G34">
            <v>0</v>
          </cell>
        </row>
        <row r="35">
          <cell r="D35">
            <v>0</v>
          </cell>
          <cell r="E35">
            <v>0</v>
          </cell>
          <cell r="G35">
            <v>0</v>
          </cell>
        </row>
        <row r="36">
          <cell r="D36">
            <v>0</v>
          </cell>
          <cell r="E36">
            <v>0</v>
          </cell>
          <cell r="G36">
            <v>0</v>
          </cell>
        </row>
        <row r="37">
          <cell r="D37">
            <v>0</v>
          </cell>
          <cell r="E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D38">
            <v>0</v>
          </cell>
          <cell r="E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</row>
      </sheetData>
      <sheetData sheetId="4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</sheetData>
      <sheetData sheetId="8"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C24">
            <v>0</v>
          </cell>
          <cell r="D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C25">
            <v>0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C34">
            <v>0</v>
          </cell>
          <cell r="D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C36">
            <v>0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C37">
            <v>0</v>
          </cell>
          <cell r="D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</sheetData>
      <sheetData sheetId="9">
        <row r="8">
          <cell r="B8">
            <v>0</v>
          </cell>
          <cell r="C8">
            <v>0</v>
          </cell>
          <cell r="E8">
            <v>0</v>
          </cell>
          <cell r="H8">
            <v>0</v>
          </cell>
          <cell r="J8">
            <v>0</v>
          </cell>
        </row>
        <row r="9">
          <cell r="B9">
            <v>0</v>
          </cell>
          <cell r="C9">
            <v>0</v>
          </cell>
          <cell r="E9">
            <v>0</v>
          </cell>
          <cell r="H9">
            <v>0</v>
          </cell>
          <cell r="J9">
            <v>0</v>
          </cell>
        </row>
        <row r="10">
          <cell r="B10">
            <v>0</v>
          </cell>
          <cell r="C10">
            <v>0</v>
          </cell>
          <cell r="E10">
            <v>0</v>
          </cell>
          <cell r="H10">
            <v>0</v>
          </cell>
          <cell r="J10">
            <v>0</v>
          </cell>
        </row>
        <row r="11">
          <cell r="B11">
            <v>0</v>
          </cell>
          <cell r="C11">
            <v>0</v>
          </cell>
          <cell r="E11">
            <v>0</v>
          </cell>
          <cell r="H11">
            <v>0</v>
          </cell>
          <cell r="J11">
            <v>0</v>
          </cell>
        </row>
        <row r="12">
          <cell r="B12">
            <v>0</v>
          </cell>
          <cell r="C12">
            <v>0</v>
          </cell>
          <cell r="E12">
            <v>0</v>
          </cell>
          <cell r="H12">
            <v>0</v>
          </cell>
        </row>
        <row r="13">
          <cell r="B13">
            <v>0</v>
          </cell>
          <cell r="C13">
            <v>0</v>
          </cell>
          <cell r="E13">
            <v>0</v>
          </cell>
          <cell r="H13">
            <v>0</v>
          </cell>
          <cell r="J13">
            <v>0</v>
          </cell>
        </row>
        <row r="14">
          <cell r="B14">
            <v>0</v>
          </cell>
          <cell r="C14">
            <v>0</v>
          </cell>
          <cell r="E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0</v>
          </cell>
          <cell r="C15">
            <v>0</v>
          </cell>
          <cell r="E15">
            <v>0</v>
          </cell>
          <cell r="H15">
            <v>0</v>
          </cell>
          <cell r="J15">
            <v>0</v>
          </cell>
        </row>
        <row r="16">
          <cell r="B16">
            <v>0</v>
          </cell>
          <cell r="C16">
            <v>0</v>
          </cell>
          <cell r="E16">
            <v>0</v>
          </cell>
          <cell r="H16">
            <v>0</v>
          </cell>
          <cell r="J16">
            <v>0</v>
          </cell>
        </row>
        <row r="17">
          <cell r="B17">
            <v>0</v>
          </cell>
          <cell r="C17">
            <v>0</v>
          </cell>
          <cell r="E17">
            <v>0</v>
          </cell>
          <cell r="H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E18">
            <v>0</v>
          </cell>
          <cell r="H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E19">
            <v>0</v>
          </cell>
          <cell r="H19">
            <v>0</v>
          </cell>
          <cell r="J19">
            <v>0</v>
          </cell>
        </row>
      </sheetData>
      <sheetData sheetId="10">
        <row r="8">
          <cell r="D8">
            <v>0</v>
          </cell>
          <cell r="E8">
            <v>0</v>
          </cell>
          <cell r="F8">
            <v>0</v>
          </cell>
          <cell r="H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H11">
            <v>0</v>
          </cell>
          <cell r="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H13">
            <v>0</v>
          </cell>
          <cell r="I13">
            <v>0</v>
          </cell>
          <cell r="J13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H35">
            <v>0</v>
          </cell>
          <cell r="I35">
            <v>0</v>
          </cell>
          <cell r="J35">
            <v>0</v>
          </cell>
        </row>
      </sheetData>
      <sheetData sheetId="11">
        <row r="7">
          <cell r="D7">
            <v>0</v>
          </cell>
          <cell r="E7">
            <v>0</v>
          </cell>
          <cell r="G7">
            <v>0</v>
          </cell>
          <cell r="I7">
            <v>0</v>
          </cell>
        </row>
        <row r="8">
          <cell r="D8">
            <v>0</v>
          </cell>
          <cell r="E8">
            <v>0</v>
          </cell>
          <cell r="G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G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G10">
            <v>0</v>
          </cell>
          <cell r="I10">
            <v>0</v>
          </cell>
        </row>
        <row r="11">
          <cell r="D11">
            <v>0</v>
          </cell>
          <cell r="E11">
            <v>0</v>
          </cell>
          <cell r="G11">
            <v>0</v>
          </cell>
          <cell r="I11">
            <v>0</v>
          </cell>
        </row>
      </sheetData>
      <sheetData sheetId="12">
        <row r="8">
          <cell r="E8">
            <v>0</v>
          </cell>
          <cell r="F8">
            <v>0</v>
          </cell>
          <cell r="H8">
            <v>0</v>
          </cell>
          <cell r="I8">
            <v>0</v>
          </cell>
        </row>
        <row r="9">
          <cell r="E9">
            <v>0</v>
          </cell>
          <cell r="F9">
            <v>0</v>
          </cell>
          <cell r="H9">
            <v>0</v>
          </cell>
          <cell r="I9">
            <v>0</v>
          </cell>
        </row>
        <row r="10">
          <cell r="E10">
            <v>0</v>
          </cell>
          <cell r="F10">
            <v>0</v>
          </cell>
          <cell r="H10">
            <v>0</v>
          </cell>
          <cell r="I10">
            <v>0</v>
          </cell>
        </row>
        <row r="11">
          <cell r="E11">
            <v>0</v>
          </cell>
          <cell r="F11">
            <v>0</v>
          </cell>
          <cell r="H11">
            <v>0</v>
          </cell>
          <cell r="I11">
            <v>0</v>
          </cell>
        </row>
        <row r="12">
          <cell r="E12">
            <v>0</v>
          </cell>
          <cell r="F12">
            <v>0</v>
          </cell>
          <cell r="H12">
            <v>0</v>
          </cell>
          <cell r="I12">
            <v>0</v>
          </cell>
        </row>
        <row r="13">
          <cell r="E13">
            <v>0</v>
          </cell>
          <cell r="F13">
            <v>0</v>
          </cell>
          <cell r="H13">
            <v>0</v>
          </cell>
          <cell r="I13">
            <v>0</v>
          </cell>
        </row>
        <row r="14">
          <cell r="E14">
            <v>0</v>
          </cell>
          <cell r="F14">
            <v>0</v>
          </cell>
          <cell r="H14">
            <v>0</v>
          </cell>
          <cell r="I14">
            <v>0</v>
          </cell>
        </row>
        <row r="15">
          <cell r="E15">
            <v>0</v>
          </cell>
          <cell r="F15">
            <v>0</v>
          </cell>
          <cell r="H15">
            <v>0</v>
          </cell>
          <cell r="I15">
            <v>0</v>
          </cell>
        </row>
        <row r="16">
          <cell r="E16">
            <v>0</v>
          </cell>
          <cell r="F16">
            <v>0</v>
          </cell>
          <cell r="H16">
            <v>0</v>
          </cell>
          <cell r="I16">
            <v>0</v>
          </cell>
        </row>
        <row r="17">
          <cell r="E17">
            <v>0</v>
          </cell>
          <cell r="F17">
            <v>0</v>
          </cell>
          <cell r="H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H18">
            <v>0</v>
          </cell>
          <cell r="I18">
            <v>0</v>
          </cell>
        </row>
        <row r="19">
          <cell r="E19">
            <v>0</v>
          </cell>
          <cell r="F19">
            <v>0</v>
          </cell>
          <cell r="H19">
            <v>0</v>
          </cell>
          <cell r="I19">
            <v>0</v>
          </cell>
        </row>
        <row r="20">
          <cell r="E20">
            <v>0</v>
          </cell>
          <cell r="F20">
            <v>0</v>
          </cell>
          <cell r="H20">
            <v>0</v>
          </cell>
          <cell r="I20">
            <v>0</v>
          </cell>
        </row>
        <row r="22">
          <cell r="E22">
            <v>0</v>
          </cell>
          <cell r="F22">
            <v>0</v>
          </cell>
          <cell r="H22">
            <v>0</v>
          </cell>
          <cell r="I22">
            <v>0</v>
          </cell>
        </row>
        <row r="24">
          <cell r="E24">
            <v>0</v>
          </cell>
          <cell r="F24">
            <v>0</v>
          </cell>
          <cell r="H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H25">
            <v>0</v>
          </cell>
          <cell r="I25">
            <v>0</v>
          </cell>
        </row>
        <row r="26">
          <cell r="E26">
            <v>0</v>
          </cell>
          <cell r="F26">
            <v>0</v>
          </cell>
          <cell r="H26">
            <v>0</v>
          </cell>
          <cell r="I26">
            <v>0</v>
          </cell>
        </row>
        <row r="27">
          <cell r="E27">
            <v>0</v>
          </cell>
          <cell r="F27">
            <v>0</v>
          </cell>
          <cell r="H27">
            <v>0</v>
          </cell>
          <cell r="I27">
            <v>0</v>
          </cell>
        </row>
        <row r="28">
          <cell r="E28">
            <v>0</v>
          </cell>
          <cell r="F28">
            <v>0</v>
          </cell>
          <cell r="H28">
            <v>0</v>
          </cell>
          <cell r="I28">
            <v>0</v>
          </cell>
        </row>
        <row r="29">
          <cell r="E29">
            <v>0</v>
          </cell>
          <cell r="F29">
            <v>0</v>
          </cell>
          <cell r="H29">
            <v>0</v>
          </cell>
          <cell r="I29">
            <v>0</v>
          </cell>
        </row>
        <row r="30">
          <cell r="E30">
            <v>0</v>
          </cell>
          <cell r="F30">
            <v>0</v>
          </cell>
          <cell r="H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H31">
            <v>0</v>
          </cell>
          <cell r="I31">
            <v>0</v>
          </cell>
        </row>
        <row r="32">
          <cell r="E32">
            <v>0</v>
          </cell>
          <cell r="F32">
            <v>0</v>
          </cell>
          <cell r="H32">
            <v>0</v>
          </cell>
          <cell r="I32">
            <v>0</v>
          </cell>
        </row>
        <row r="35">
          <cell r="E35">
            <v>0</v>
          </cell>
          <cell r="F35">
            <v>0</v>
          </cell>
          <cell r="H35">
            <v>0</v>
          </cell>
          <cell r="I35">
            <v>0</v>
          </cell>
        </row>
        <row r="36">
          <cell r="E36">
            <v>0</v>
          </cell>
          <cell r="F36">
            <v>0</v>
          </cell>
          <cell r="H36">
            <v>0</v>
          </cell>
          <cell r="I36">
            <v>0</v>
          </cell>
        </row>
        <row r="40">
          <cell r="E40">
            <v>0</v>
          </cell>
          <cell r="F40">
            <v>0</v>
          </cell>
          <cell r="H40">
            <v>0</v>
          </cell>
          <cell r="I40">
            <v>0</v>
          </cell>
        </row>
        <row r="42">
          <cell r="E42">
            <v>0</v>
          </cell>
          <cell r="F42">
            <v>0</v>
          </cell>
          <cell r="H42">
            <v>0</v>
          </cell>
          <cell r="I42">
            <v>0</v>
          </cell>
        </row>
        <row r="43">
          <cell r="E43">
            <v>0</v>
          </cell>
          <cell r="F43">
            <v>0</v>
          </cell>
          <cell r="H43">
            <v>0</v>
          </cell>
          <cell r="I43">
            <v>0</v>
          </cell>
        </row>
        <row r="44">
          <cell r="E44">
            <v>0</v>
          </cell>
          <cell r="F44">
            <v>0</v>
          </cell>
          <cell r="H44">
            <v>0</v>
          </cell>
          <cell r="I44">
            <v>0</v>
          </cell>
        </row>
        <row r="47">
          <cell r="E47">
            <v>0</v>
          </cell>
          <cell r="F47">
            <v>0</v>
          </cell>
          <cell r="H47">
            <v>0</v>
          </cell>
          <cell r="I47">
            <v>0</v>
          </cell>
        </row>
        <row r="49">
          <cell r="E49">
            <v>0</v>
          </cell>
          <cell r="F49">
            <v>0</v>
          </cell>
          <cell r="H49">
            <v>0</v>
          </cell>
          <cell r="I49">
            <v>0</v>
          </cell>
        </row>
        <row r="50">
          <cell r="E50">
            <v>0</v>
          </cell>
          <cell r="F50">
            <v>0</v>
          </cell>
          <cell r="H50">
            <v>0</v>
          </cell>
          <cell r="I50">
            <v>0</v>
          </cell>
        </row>
        <row r="51">
          <cell r="E51">
            <v>0</v>
          </cell>
          <cell r="F51">
            <v>0</v>
          </cell>
          <cell r="H51">
            <v>0</v>
          </cell>
          <cell r="I51">
            <v>0</v>
          </cell>
        </row>
        <row r="54">
          <cell r="E54">
            <v>0</v>
          </cell>
          <cell r="F54">
            <v>0</v>
          </cell>
          <cell r="H54">
            <v>0</v>
          </cell>
          <cell r="I54">
            <v>0</v>
          </cell>
        </row>
        <row r="55">
          <cell r="E55">
            <v>0</v>
          </cell>
          <cell r="F55">
            <v>0</v>
          </cell>
          <cell r="H55">
            <v>0</v>
          </cell>
          <cell r="I55">
            <v>0</v>
          </cell>
        </row>
      </sheetData>
      <sheetData sheetId="13">
        <row r="9">
          <cell r="D9">
            <v>0</v>
          </cell>
          <cell r="E9">
            <v>0</v>
          </cell>
          <cell r="G9">
            <v>0</v>
          </cell>
          <cell r="H9">
            <v>0</v>
          </cell>
        </row>
        <row r="10">
          <cell r="D10">
            <v>0</v>
          </cell>
          <cell r="E10">
            <v>0</v>
          </cell>
          <cell r="G10">
            <v>0</v>
          </cell>
          <cell r="H10">
            <v>0</v>
          </cell>
        </row>
        <row r="11">
          <cell r="D11">
            <v>0</v>
          </cell>
          <cell r="E11">
            <v>0</v>
          </cell>
          <cell r="G11">
            <v>0</v>
          </cell>
          <cell r="H11">
            <v>0</v>
          </cell>
        </row>
        <row r="13">
          <cell r="D13">
            <v>0</v>
          </cell>
          <cell r="E13">
            <v>0</v>
          </cell>
          <cell r="G13">
            <v>0</v>
          </cell>
          <cell r="H13">
            <v>0</v>
          </cell>
        </row>
        <row r="14">
          <cell r="D14">
            <v>0</v>
          </cell>
          <cell r="E14">
            <v>0</v>
          </cell>
          <cell r="G14">
            <v>0</v>
          </cell>
          <cell r="H14">
            <v>0</v>
          </cell>
        </row>
      </sheetData>
      <sheetData sheetId="17">
        <row r="7">
          <cell r="C7">
            <v>0</v>
          </cell>
          <cell r="D7">
            <v>0</v>
          </cell>
          <cell r="F7">
            <v>0</v>
          </cell>
          <cell r="G7">
            <v>0</v>
          </cell>
          <cell r="I7">
            <v>0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I8">
            <v>0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I9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I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I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I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I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I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I15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G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I18">
            <v>0</v>
          </cell>
        </row>
      </sheetData>
      <sheetData sheetId="18">
        <row r="6">
          <cell r="E6">
            <v>0</v>
          </cell>
          <cell r="F6">
            <v>0</v>
          </cell>
          <cell r="G6">
            <v>0</v>
          </cell>
        </row>
        <row r="7">
          <cell r="E7">
            <v>0</v>
          </cell>
          <cell r="F7">
            <v>0</v>
          </cell>
          <cell r="G7">
            <v>0</v>
          </cell>
        </row>
        <row r="8">
          <cell r="E8">
            <v>0</v>
          </cell>
          <cell r="F8">
            <v>0</v>
          </cell>
          <cell r="G8">
            <v>0</v>
          </cell>
        </row>
        <row r="9">
          <cell r="E9">
            <v>0</v>
          </cell>
          <cell r="F9">
            <v>0</v>
          </cell>
          <cell r="G9">
            <v>0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</row>
        <row r="16">
          <cell r="E16">
            <v>0</v>
          </cell>
          <cell r="F16">
            <v>0</v>
          </cell>
          <cell r="G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</row>
        <row r="31">
          <cell r="E31">
            <v>0</v>
          </cell>
          <cell r="F31">
            <v>0</v>
          </cell>
          <cell r="G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</row>
      </sheetData>
      <sheetData sheetId="20">
        <row r="6">
          <cell r="C6">
            <v>0</v>
          </cell>
          <cell r="D6">
            <v>0</v>
          </cell>
          <cell r="E6">
            <v>0</v>
          </cell>
        </row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사업"/>
      <sheetName val="2.손익"/>
      <sheetName val="2-1.신용손익"/>
      <sheetName val="2-2.일반손익"/>
      <sheetName val="3.운용(신용)"/>
      <sheetName val="3-1.운용(일반)"/>
      <sheetName val="3-2. 조달(신용)"/>
      <sheetName val="3-3.조달(일반)"/>
      <sheetName val="4.매출액"/>
      <sheetName val="5.매출원가"/>
      <sheetName val="6.수탁수수료"/>
      <sheetName val="7. 일반수수료"/>
      <sheetName val="8.일반기타수익"/>
      <sheetName val="9.일반기타비용"/>
      <sheetName val="10.대출이자"/>
      <sheetName val="11.기타이자.비용"/>
      <sheetName val="12.예금이자"/>
      <sheetName val="13.차입이자"/>
      <sheetName val="14.예치금"/>
      <sheetName val="15.신용수익"/>
      <sheetName val="16.신용비용"/>
      <sheetName val="17.공제수익비용"/>
      <sheetName val="18. 판매관리비"/>
      <sheetName val="19.판매경비"/>
      <sheetName val="20.교육지원. 법인세"/>
      <sheetName val="충당금"/>
      <sheetName val="손실요인검토"/>
      <sheetName val="손실요인검토표"/>
      <sheetName val="요약"/>
      <sheetName val="데이터시트"/>
      <sheetName val="표  지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ule1"/>
      <sheetName val="기타손익(5)"/>
      <sheetName val="대손충당금"/>
      <sheetName val="평균종사인원"/>
      <sheetName val="인건비,조합원"/>
      <sheetName val="준조합원,지분"/>
      <sheetName val="데이터시트"/>
    </sheetNames>
    <sheetDataSet>
      <sheetData sheetId="1">
        <row r="6">
          <cell r="C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C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C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C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C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C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C14">
            <v>0</v>
          </cell>
          <cell r="E14">
            <v>0</v>
          </cell>
          <cell r="F14">
            <v>0</v>
          </cell>
          <cell r="G14">
            <v>0</v>
          </cell>
        </row>
        <row r="16">
          <cell r="C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>
            <v>0</v>
          </cell>
          <cell r="E17">
            <v>0</v>
          </cell>
          <cell r="F17">
            <v>0</v>
          </cell>
          <cell r="G1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J29">
            <v>0</v>
          </cell>
          <cell r="K29">
            <v>0</v>
          </cell>
          <cell r="M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J30">
            <v>0</v>
          </cell>
          <cell r="K30">
            <v>0</v>
          </cell>
          <cell r="M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J31">
            <v>0</v>
          </cell>
          <cell r="K31">
            <v>0</v>
          </cell>
          <cell r="M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J32">
            <v>0</v>
          </cell>
          <cell r="K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J33">
            <v>0</v>
          </cell>
          <cell r="K33">
            <v>0</v>
          </cell>
          <cell r="M33">
            <v>0</v>
          </cell>
        </row>
        <row r="34">
          <cell r="C34">
            <v>0</v>
          </cell>
          <cell r="D34">
            <v>0</v>
          </cell>
          <cell r="F34">
            <v>0</v>
          </cell>
          <cell r="J34">
            <v>0</v>
          </cell>
          <cell r="K34">
            <v>0</v>
          </cell>
          <cell r="M34">
            <v>0</v>
          </cell>
        </row>
        <row r="35">
          <cell r="C35">
            <v>0</v>
          </cell>
          <cell r="D35">
            <v>0</v>
          </cell>
          <cell r="F35">
            <v>0</v>
          </cell>
          <cell r="J35">
            <v>0</v>
          </cell>
          <cell r="K35">
            <v>0</v>
          </cell>
          <cell r="M35">
            <v>0</v>
          </cell>
        </row>
        <row r="37">
          <cell r="C37">
            <v>0</v>
          </cell>
          <cell r="D37">
            <v>0</v>
          </cell>
          <cell r="F37">
            <v>0</v>
          </cell>
          <cell r="J37">
            <v>0</v>
          </cell>
          <cell r="K37">
            <v>0</v>
          </cell>
          <cell r="M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J38">
            <v>0</v>
          </cell>
          <cell r="K38">
            <v>0</v>
          </cell>
          <cell r="M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J39">
            <v>0</v>
          </cell>
          <cell r="K39">
            <v>0</v>
          </cell>
          <cell r="M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J40">
            <v>0</v>
          </cell>
          <cell r="K40">
            <v>0</v>
          </cell>
          <cell r="M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J41">
            <v>0</v>
          </cell>
          <cell r="K41">
            <v>0</v>
          </cell>
          <cell r="M41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</sheetData>
      <sheetData sheetId="3">
        <row r="7">
          <cell r="C7">
            <v>0</v>
          </cell>
          <cell r="E7">
            <v>0</v>
          </cell>
          <cell r="I7">
            <v>0</v>
          </cell>
          <cell r="K7">
            <v>0</v>
          </cell>
          <cell r="O7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</sheetData>
      <sheetData sheetId="4">
        <row r="5">
          <cell r="C5">
            <v>0</v>
          </cell>
          <cell r="E5">
            <v>0</v>
          </cell>
          <cell r="G5">
            <v>0</v>
          </cell>
          <cell r="I5">
            <v>0</v>
          </cell>
          <cell r="K5">
            <v>0</v>
          </cell>
          <cell r="M5">
            <v>0</v>
          </cell>
        </row>
        <row r="6">
          <cell r="C6">
            <v>0</v>
          </cell>
          <cell r="E6">
            <v>0</v>
          </cell>
          <cell r="G6">
            <v>0</v>
          </cell>
          <cell r="I6">
            <v>0</v>
          </cell>
          <cell r="K6">
            <v>0</v>
          </cell>
          <cell r="M6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33">
          <cell r="D33">
            <v>0</v>
          </cell>
          <cell r="F33">
            <v>0</v>
          </cell>
          <cell r="H33">
            <v>0</v>
          </cell>
          <cell r="N33">
            <v>0</v>
          </cell>
        </row>
        <row r="38">
          <cell r="C38">
            <v>0</v>
          </cell>
          <cell r="E38">
            <v>0</v>
          </cell>
          <cell r="G38">
            <v>0</v>
          </cell>
          <cell r="I38">
            <v>0</v>
          </cell>
          <cell r="K38">
            <v>0</v>
          </cell>
          <cell r="M38">
            <v>0</v>
          </cell>
          <cell r="O38">
            <v>0</v>
          </cell>
          <cell r="Q38">
            <v>0</v>
          </cell>
        </row>
        <row r="39">
          <cell r="C39">
            <v>0</v>
          </cell>
          <cell r="E39">
            <v>0</v>
          </cell>
          <cell r="G39">
            <v>0</v>
          </cell>
          <cell r="I39">
            <v>0</v>
          </cell>
          <cell r="K39">
            <v>0</v>
          </cell>
          <cell r="M39">
            <v>0</v>
          </cell>
          <cell r="O39">
            <v>0</v>
          </cell>
          <cell r="Q39">
            <v>0</v>
          </cell>
        </row>
        <row r="47">
          <cell r="C47">
            <v>0</v>
          </cell>
          <cell r="E47">
            <v>0</v>
          </cell>
          <cell r="G47">
            <v>0</v>
          </cell>
          <cell r="K47">
            <v>0</v>
          </cell>
          <cell r="M47">
            <v>0</v>
          </cell>
        </row>
        <row r="48">
          <cell r="C48">
            <v>0</v>
          </cell>
          <cell r="E48">
            <v>0</v>
          </cell>
          <cell r="G48">
            <v>0</v>
          </cell>
          <cell r="K48">
            <v>0</v>
          </cell>
          <cell r="M48">
            <v>0</v>
          </cell>
        </row>
      </sheetData>
      <sheetData sheetId="5">
        <row r="7">
          <cell r="C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E9">
            <v>0</v>
          </cell>
          <cell r="F9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H2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I33">
            <v>0</v>
          </cell>
        </row>
        <row r="43">
          <cell r="C43">
            <v>0</v>
          </cell>
          <cell r="D43">
            <v>0</v>
          </cell>
          <cell r="G43">
            <v>0</v>
          </cell>
          <cell r="H43">
            <v>0</v>
          </cell>
        </row>
        <row r="52">
          <cell r="C52">
            <v>0</v>
          </cell>
          <cell r="D52">
            <v>0</v>
          </cell>
          <cell r="G52">
            <v>0</v>
          </cell>
          <cell r="H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5:H31"/>
  <sheetViews>
    <sheetView showGridLines="0" tabSelected="1" view="pageBreakPreview" zoomScale="110" zoomScaleSheetLayoutView="110" workbookViewId="0" topLeftCell="A1">
      <selection activeCell="C15" sqref="C15"/>
    </sheetView>
  </sheetViews>
  <sheetFormatPr defaultColWidth="9.33203125" defaultRowHeight="24" customHeight="1"/>
  <cols>
    <col min="1" max="4" width="18.5" style="19" customWidth="1"/>
    <col min="5" max="5" width="31" style="19" customWidth="1"/>
    <col min="6" max="16384" width="18.5" style="19" customWidth="1"/>
  </cols>
  <sheetData>
    <row r="5" spans="1:8" ht="34.5" customHeight="1">
      <c r="A5" s="155" t="s">
        <v>383</v>
      </c>
      <c r="B5" s="155"/>
      <c r="C5" s="155"/>
      <c r="D5" s="155"/>
      <c r="E5" s="155"/>
      <c r="F5" s="17"/>
      <c r="G5" s="18"/>
      <c r="H5" s="18"/>
    </row>
    <row r="6" spans="1:6" ht="24" customHeight="1">
      <c r="A6" s="20"/>
      <c r="B6" s="20"/>
      <c r="C6" s="20"/>
      <c r="D6" s="20"/>
      <c r="E6" s="20"/>
      <c r="F6" s="20"/>
    </row>
    <row r="7" spans="1:6" ht="24" customHeight="1">
      <c r="A7" s="20"/>
      <c r="B7" s="20"/>
      <c r="C7" s="20"/>
      <c r="D7" s="20"/>
      <c r="E7" s="20"/>
      <c r="F7" s="20"/>
    </row>
    <row r="8" spans="1:6" ht="24" customHeight="1">
      <c r="A8" s="20"/>
      <c r="B8" s="20"/>
      <c r="C8" s="20"/>
      <c r="D8" s="20"/>
      <c r="E8" s="20"/>
      <c r="F8" s="20"/>
    </row>
    <row r="9" spans="1:6" ht="24" customHeight="1">
      <c r="A9" s="21"/>
      <c r="B9" s="21"/>
      <c r="C9" s="21"/>
      <c r="D9" s="21"/>
      <c r="E9" s="21"/>
      <c r="F9" s="21"/>
    </row>
    <row r="10" spans="1:8" s="23" customFormat="1" ht="24" customHeight="1">
      <c r="A10" s="156" t="s">
        <v>240</v>
      </c>
      <c r="B10" s="156"/>
      <c r="C10" s="156"/>
      <c r="D10" s="156"/>
      <c r="E10" s="156"/>
      <c r="F10" s="22"/>
      <c r="G10" s="22"/>
      <c r="H10" s="22"/>
    </row>
    <row r="11" spans="1:8" s="23" customFormat="1" ht="24" customHeight="1">
      <c r="A11" s="156" t="s">
        <v>241</v>
      </c>
      <c r="B11" s="156"/>
      <c r="C11" s="156"/>
      <c r="D11" s="156"/>
      <c r="E11" s="156"/>
      <c r="F11" s="22"/>
      <c r="G11" s="22"/>
      <c r="H11" s="22"/>
    </row>
    <row r="12" spans="1:6" ht="24" customHeight="1">
      <c r="A12" s="21"/>
      <c r="B12" s="21"/>
      <c r="C12" s="21"/>
      <c r="D12" s="21"/>
      <c r="E12" s="21"/>
      <c r="F12" s="21"/>
    </row>
    <row r="13" spans="1:6" ht="24" customHeight="1">
      <c r="A13" s="21"/>
      <c r="B13" s="21"/>
      <c r="C13" s="21"/>
      <c r="D13" s="21"/>
      <c r="E13" s="21"/>
      <c r="F13" s="21"/>
    </row>
    <row r="31" spans="1:8" ht="24" customHeight="1">
      <c r="A31" s="157" t="s">
        <v>384</v>
      </c>
      <c r="B31" s="157"/>
      <c r="C31" s="157"/>
      <c r="D31" s="157"/>
      <c r="E31" s="157"/>
      <c r="F31" s="24"/>
      <c r="G31" s="24"/>
      <c r="H31" s="24"/>
    </row>
  </sheetData>
  <mergeCells count="4">
    <mergeCell ref="A5:E5"/>
    <mergeCell ref="A10:E10"/>
    <mergeCell ref="A11:E11"/>
    <mergeCell ref="A31:E31"/>
  </mergeCells>
  <printOptions/>
  <pageMargins left="0.75" right="0.75" top="1" bottom="1" header="0.5" footer="0.5"/>
  <pageSetup horizontalDpi="600" verticalDpi="600" orientation="portrait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6">
    <tabColor indexed="11"/>
    <pageSetUpPr fitToPage="1"/>
  </sheetPr>
  <dimension ref="A1:I103"/>
  <sheetViews>
    <sheetView showGridLines="0" showZeros="0" view="pageBreakPreview" zoomScaleSheetLayoutView="100" workbookViewId="0" topLeftCell="A1">
      <pane xSplit="2" ySplit="1" topLeftCell="C2" activePane="bottomRight" state="frozen"/>
      <selection pane="topLeft" activeCell="C15" sqref="C15"/>
      <selection pane="topRight" activeCell="C15" sqref="C15"/>
      <selection pane="bottomLeft" activeCell="C15" sqref="C15"/>
      <selection pane="bottomRight" activeCell="C15" sqref="C15"/>
    </sheetView>
  </sheetViews>
  <sheetFormatPr defaultColWidth="11.33203125" defaultRowHeight="11.25" customHeight="1"/>
  <cols>
    <col min="1" max="1" width="4.33203125" style="1" customWidth="1"/>
    <col min="2" max="2" width="29.83203125" style="1" customWidth="1"/>
    <col min="3" max="3" width="20.83203125" style="1" customWidth="1"/>
    <col min="4" max="4" width="19" style="1" customWidth="1"/>
    <col min="5" max="5" width="3.5" style="1" customWidth="1"/>
    <col min="6" max="6" width="4.66015625" style="1" customWidth="1"/>
    <col min="7" max="7" width="29" style="1" customWidth="1"/>
    <col min="8" max="8" width="21.5" style="1" customWidth="1"/>
    <col min="9" max="9" width="20.5" style="1" customWidth="1"/>
    <col min="10" max="16384" width="11.33203125" style="1" customWidth="1"/>
  </cols>
  <sheetData>
    <row r="1" spans="1:9" ht="30" customHeight="1">
      <c r="A1" s="166" t="s">
        <v>113</v>
      </c>
      <c r="B1" s="167"/>
      <c r="C1" s="167"/>
      <c r="D1" s="167"/>
      <c r="E1" s="167"/>
      <c r="F1" s="167"/>
      <c r="G1" s="167"/>
      <c r="H1" s="167"/>
      <c r="I1" s="167"/>
    </row>
    <row r="2" spans="1:9" s="2" customFormat="1" ht="11.25" customHeight="1">
      <c r="A2" s="168" t="s">
        <v>233</v>
      </c>
      <c r="B2" s="168"/>
      <c r="C2" s="168"/>
      <c r="D2" s="168"/>
      <c r="E2" s="168"/>
      <c r="F2" s="168"/>
      <c r="G2" s="168"/>
      <c r="H2" s="168"/>
      <c r="I2" s="168"/>
    </row>
    <row r="3" spans="1:9" s="2" customFormat="1" ht="11.25" customHeight="1">
      <c r="A3" s="168" t="s">
        <v>234</v>
      </c>
      <c r="B3" s="168"/>
      <c r="C3" s="168"/>
      <c r="D3" s="168"/>
      <c r="E3" s="168"/>
      <c r="F3" s="168"/>
      <c r="G3" s="168"/>
      <c r="H3" s="168"/>
      <c r="I3" s="168"/>
    </row>
    <row r="4" spans="1:9" s="2" customFormat="1" ht="11.25" customHeight="1">
      <c r="A4" s="172" t="s">
        <v>183</v>
      </c>
      <c r="B4" s="172"/>
      <c r="I4" s="12" t="s">
        <v>9</v>
      </c>
    </row>
    <row r="5" spans="1:9" s="2" customFormat="1" ht="11.25" customHeight="1">
      <c r="A5" s="169" t="s">
        <v>13</v>
      </c>
      <c r="B5" s="170"/>
      <c r="C5" s="14" t="s">
        <v>14</v>
      </c>
      <c r="D5" s="14" t="s">
        <v>15</v>
      </c>
      <c r="E5" s="169" t="s">
        <v>16</v>
      </c>
      <c r="F5" s="171"/>
      <c r="G5" s="170"/>
      <c r="H5" s="14" t="s">
        <v>14</v>
      </c>
      <c r="I5" s="14" t="s">
        <v>15</v>
      </c>
    </row>
    <row r="6" spans="1:9" s="2" customFormat="1" ht="11.25" customHeight="1">
      <c r="A6" s="169" t="s">
        <v>17</v>
      </c>
      <c r="B6" s="170"/>
      <c r="C6" s="14" t="s">
        <v>18</v>
      </c>
      <c r="D6" s="14" t="s">
        <v>18</v>
      </c>
      <c r="E6" s="173" t="s">
        <v>17</v>
      </c>
      <c r="F6" s="171"/>
      <c r="G6" s="170"/>
      <c r="H6" s="14" t="s">
        <v>18</v>
      </c>
      <c r="I6" s="14" t="s">
        <v>18</v>
      </c>
    </row>
    <row r="7" spans="1:9" s="2" customFormat="1" ht="11.25" customHeight="1">
      <c r="A7" s="163" t="s">
        <v>19</v>
      </c>
      <c r="B7" s="163"/>
      <c r="C7" s="56">
        <v>7128033</v>
      </c>
      <c r="D7" s="56">
        <v>7888102</v>
      </c>
      <c r="E7" s="38"/>
      <c r="F7" s="163" t="s">
        <v>20</v>
      </c>
      <c r="G7" s="163"/>
      <c r="H7" s="86">
        <v>4538968</v>
      </c>
      <c r="I7" s="86">
        <v>8847405</v>
      </c>
    </row>
    <row r="8" spans="1:9" s="2" customFormat="1" ht="11.25" customHeight="1">
      <c r="A8" s="87">
        <v>1</v>
      </c>
      <c r="B8" s="72" t="s">
        <v>21</v>
      </c>
      <c r="C8" s="83">
        <v>367818</v>
      </c>
      <c r="D8" s="88">
        <v>340880</v>
      </c>
      <c r="E8" s="39"/>
      <c r="F8" s="89">
        <v>1</v>
      </c>
      <c r="G8" s="72" t="s">
        <v>22</v>
      </c>
      <c r="H8" s="90">
        <v>42522</v>
      </c>
      <c r="I8" s="90">
        <v>40699</v>
      </c>
    </row>
    <row r="9" spans="1:9" s="2" customFormat="1" ht="11.25" customHeight="1">
      <c r="A9" s="70">
        <v>2</v>
      </c>
      <c r="B9" s="58" t="s">
        <v>427</v>
      </c>
      <c r="C9" s="59"/>
      <c r="D9" s="60"/>
      <c r="E9" s="39"/>
      <c r="F9" s="91">
        <v>2</v>
      </c>
      <c r="G9" s="58" t="s">
        <v>23</v>
      </c>
      <c r="H9" s="92">
        <v>289845</v>
      </c>
      <c r="I9" s="92">
        <v>405835</v>
      </c>
    </row>
    <row r="10" spans="1:9" s="2" customFormat="1" ht="11.25" customHeight="1">
      <c r="A10" s="70">
        <v>3</v>
      </c>
      <c r="B10" s="58" t="s">
        <v>24</v>
      </c>
      <c r="C10" s="59">
        <v>411913</v>
      </c>
      <c r="D10" s="60">
        <v>1221444</v>
      </c>
      <c r="E10" s="39"/>
      <c r="F10" s="91">
        <v>3</v>
      </c>
      <c r="G10" s="58" t="s">
        <v>25</v>
      </c>
      <c r="H10" s="92">
        <v>200000</v>
      </c>
      <c r="I10" s="92"/>
    </row>
    <row r="11" spans="1:9" s="2" customFormat="1" ht="11.25" customHeight="1">
      <c r="A11" s="70"/>
      <c r="B11" s="75" t="s">
        <v>26</v>
      </c>
      <c r="C11" s="59">
        <v>237063</v>
      </c>
      <c r="D11" s="60">
        <v>256118</v>
      </c>
      <c r="E11" s="39"/>
      <c r="F11" s="91">
        <v>4</v>
      </c>
      <c r="G11" s="58" t="s">
        <v>428</v>
      </c>
      <c r="H11" s="92"/>
      <c r="I11" s="92"/>
    </row>
    <row r="12" spans="1:9" s="2" customFormat="1" ht="11.25" customHeight="1">
      <c r="A12" s="68"/>
      <c r="B12" s="75" t="s">
        <v>429</v>
      </c>
      <c r="C12" s="59"/>
      <c r="D12" s="60"/>
      <c r="E12" s="39"/>
      <c r="F12" s="91">
        <v>5</v>
      </c>
      <c r="G12" s="58" t="s">
        <v>28</v>
      </c>
      <c r="H12" s="92">
        <v>10540</v>
      </c>
      <c r="I12" s="92">
        <v>6955</v>
      </c>
    </row>
    <row r="13" spans="1:9" s="2" customFormat="1" ht="11.25" customHeight="1">
      <c r="A13" s="70">
        <v>4</v>
      </c>
      <c r="B13" s="58" t="s">
        <v>27</v>
      </c>
      <c r="C13" s="59">
        <v>5631040</v>
      </c>
      <c r="D13" s="60">
        <v>5913761</v>
      </c>
      <c r="E13" s="39"/>
      <c r="F13" s="91">
        <v>6</v>
      </c>
      <c r="G13" s="58" t="s">
        <v>29</v>
      </c>
      <c r="H13" s="92">
        <v>41784</v>
      </c>
      <c r="I13" s="92">
        <v>33029</v>
      </c>
    </row>
    <row r="14" spans="1:9" s="2" customFormat="1" ht="11.25" customHeight="1">
      <c r="A14" s="70"/>
      <c r="B14" s="75" t="s">
        <v>430</v>
      </c>
      <c r="C14" s="59"/>
      <c r="D14" s="60"/>
      <c r="E14" s="39"/>
      <c r="F14" s="91">
        <v>7</v>
      </c>
      <c r="G14" s="58" t="s">
        <v>31</v>
      </c>
      <c r="H14" s="92">
        <v>2785000</v>
      </c>
      <c r="I14" s="92">
        <v>8272000</v>
      </c>
    </row>
    <row r="15" spans="1:9" s="2" customFormat="1" ht="11.25" customHeight="1">
      <c r="A15" s="70">
        <v>5</v>
      </c>
      <c r="B15" s="58" t="s">
        <v>431</v>
      </c>
      <c r="C15" s="59">
        <v>26500</v>
      </c>
      <c r="D15" s="60">
        <v>24087</v>
      </c>
      <c r="E15" s="39"/>
      <c r="F15" s="91"/>
      <c r="G15" s="75" t="s">
        <v>432</v>
      </c>
      <c r="H15" s="92">
        <v>118000</v>
      </c>
      <c r="I15" s="92">
        <v>752000</v>
      </c>
    </row>
    <row r="16" spans="1:9" s="2" customFormat="1" ht="11.25" customHeight="1">
      <c r="A16" s="70"/>
      <c r="B16" s="75" t="s">
        <v>433</v>
      </c>
      <c r="C16" s="59">
        <v>4587</v>
      </c>
      <c r="D16" s="60">
        <v>4576</v>
      </c>
      <c r="E16" s="39"/>
      <c r="F16" s="91">
        <v>8</v>
      </c>
      <c r="G16" s="58" t="s">
        <v>33</v>
      </c>
      <c r="H16" s="92">
        <v>808686</v>
      </c>
      <c r="I16" s="92">
        <v>733496</v>
      </c>
    </row>
    <row r="17" spans="1:9" s="2" customFormat="1" ht="11.25" customHeight="1">
      <c r="A17" s="70">
        <v>6</v>
      </c>
      <c r="B17" s="58" t="s">
        <v>30</v>
      </c>
      <c r="C17" s="59"/>
      <c r="D17" s="60"/>
      <c r="E17" s="39"/>
      <c r="F17" s="91">
        <v>9</v>
      </c>
      <c r="G17" s="58" t="s">
        <v>35</v>
      </c>
      <c r="H17" s="92">
        <v>1272</v>
      </c>
      <c r="I17" s="92">
        <v>1295</v>
      </c>
    </row>
    <row r="18" spans="1:9" s="2" customFormat="1" ht="11.25" customHeight="1">
      <c r="A18" s="70">
        <v>7</v>
      </c>
      <c r="B18" s="58" t="s">
        <v>32</v>
      </c>
      <c r="C18" s="59"/>
      <c r="D18" s="60"/>
      <c r="E18" s="39"/>
      <c r="F18" s="91">
        <v>10</v>
      </c>
      <c r="G18" s="58" t="s">
        <v>36</v>
      </c>
      <c r="H18" s="92">
        <v>171575</v>
      </c>
      <c r="I18" s="92">
        <v>7672</v>
      </c>
    </row>
    <row r="19" spans="1:9" s="2" customFormat="1" ht="11.25" customHeight="1">
      <c r="A19" s="70"/>
      <c r="B19" s="75" t="s">
        <v>26</v>
      </c>
      <c r="C19" s="59"/>
      <c r="D19" s="60"/>
      <c r="E19" s="39"/>
      <c r="F19" s="91"/>
      <c r="G19" s="75" t="s">
        <v>429</v>
      </c>
      <c r="H19" s="92"/>
      <c r="I19" s="92"/>
    </row>
    <row r="20" spans="1:9" s="2" customFormat="1" ht="11.25" customHeight="1">
      <c r="A20" s="70">
        <v>8</v>
      </c>
      <c r="B20" s="58" t="s">
        <v>34</v>
      </c>
      <c r="C20" s="59">
        <v>183714</v>
      </c>
      <c r="D20" s="60">
        <v>121514</v>
      </c>
      <c r="E20" s="40" t="s">
        <v>434</v>
      </c>
      <c r="F20" s="91">
        <v>11</v>
      </c>
      <c r="G20" s="58" t="s">
        <v>38</v>
      </c>
      <c r="H20" s="92"/>
      <c r="I20" s="92"/>
    </row>
    <row r="21" spans="1:9" s="2" customFormat="1" ht="11.25" customHeight="1">
      <c r="A21" s="70"/>
      <c r="B21" s="75" t="s">
        <v>26</v>
      </c>
      <c r="C21" s="59"/>
      <c r="D21" s="60"/>
      <c r="E21" s="40"/>
      <c r="F21" s="91">
        <v>12</v>
      </c>
      <c r="G21" s="58" t="s">
        <v>435</v>
      </c>
      <c r="H21" s="92"/>
      <c r="I21" s="92"/>
    </row>
    <row r="22" spans="1:9" s="2" customFormat="1" ht="11.25" customHeight="1">
      <c r="A22" s="70">
        <v>9</v>
      </c>
      <c r="B22" s="58" t="s">
        <v>436</v>
      </c>
      <c r="C22" s="59"/>
      <c r="D22" s="60"/>
      <c r="E22" s="39"/>
      <c r="F22" s="91">
        <v>13</v>
      </c>
      <c r="G22" s="58" t="s">
        <v>40</v>
      </c>
      <c r="H22" s="92">
        <v>9574</v>
      </c>
      <c r="I22" s="92"/>
    </row>
    <row r="23" spans="1:9" s="2" customFormat="1" ht="11.25" customHeight="1">
      <c r="A23" s="70">
        <v>10</v>
      </c>
      <c r="B23" s="58" t="s">
        <v>37</v>
      </c>
      <c r="C23" s="59">
        <v>32362</v>
      </c>
      <c r="D23" s="60">
        <v>28851</v>
      </c>
      <c r="E23" s="39"/>
      <c r="F23" s="91">
        <v>14</v>
      </c>
      <c r="G23" s="58" t="s">
        <v>437</v>
      </c>
      <c r="H23" s="92"/>
      <c r="I23" s="92"/>
    </row>
    <row r="24" spans="1:9" s="2" customFormat="1" ht="11.25" customHeight="1">
      <c r="A24" s="70">
        <v>11</v>
      </c>
      <c r="B24" s="58" t="s">
        <v>39</v>
      </c>
      <c r="C24" s="59"/>
      <c r="D24" s="60"/>
      <c r="E24" s="39"/>
      <c r="F24" s="91">
        <v>15</v>
      </c>
      <c r="G24" s="58" t="s">
        <v>438</v>
      </c>
      <c r="H24" s="92"/>
      <c r="I24" s="92"/>
    </row>
    <row r="25" spans="1:9" s="2" customFormat="1" ht="11.25" customHeight="1">
      <c r="A25" s="70">
        <v>12</v>
      </c>
      <c r="B25" s="58" t="s">
        <v>49</v>
      </c>
      <c r="C25" s="59">
        <v>693577</v>
      </c>
      <c r="D25" s="60">
        <v>478345</v>
      </c>
      <c r="E25" s="39"/>
      <c r="F25" s="91">
        <v>16</v>
      </c>
      <c r="G25" s="58" t="s">
        <v>52</v>
      </c>
      <c r="H25" s="92">
        <v>23523</v>
      </c>
      <c r="I25" s="92">
        <v>14376</v>
      </c>
    </row>
    <row r="26" spans="1:9" s="2" customFormat="1" ht="11.25" customHeight="1">
      <c r="A26" s="70">
        <v>13</v>
      </c>
      <c r="B26" s="58" t="s">
        <v>50</v>
      </c>
      <c r="C26" s="59"/>
      <c r="D26" s="60"/>
      <c r="E26" s="39"/>
      <c r="F26" s="91">
        <v>17</v>
      </c>
      <c r="G26" s="58" t="s">
        <v>53</v>
      </c>
      <c r="H26" s="92">
        <v>136973</v>
      </c>
      <c r="I26" s="92">
        <v>16101</v>
      </c>
    </row>
    <row r="27" spans="1:9" s="2" customFormat="1" ht="11.25" customHeight="1">
      <c r="A27" s="70">
        <v>14</v>
      </c>
      <c r="B27" s="58" t="s">
        <v>51</v>
      </c>
      <c r="C27" s="59">
        <v>11335</v>
      </c>
      <c r="D27" s="60"/>
      <c r="E27" s="39"/>
      <c r="F27" s="91">
        <v>18</v>
      </c>
      <c r="G27" s="58" t="s">
        <v>30</v>
      </c>
      <c r="H27" s="92"/>
      <c r="I27" s="92"/>
    </row>
    <row r="28" spans="1:9" s="2" customFormat="1" ht="11.25" customHeight="1">
      <c r="A28" s="70"/>
      <c r="B28" s="75" t="s">
        <v>26</v>
      </c>
      <c r="C28" s="59"/>
      <c r="D28" s="60"/>
      <c r="E28" s="39"/>
      <c r="F28" s="91">
        <v>19</v>
      </c>
      <c r="G28" s="58" t="s">
        <v>57</v>
      </c>
      <c r="H28" s="92"/>
      <c r="I28" s="92"/>
    </row>
    <row r="29" spans="1:9" s="2" customFormat="1" ht="11.25" customHeight="1">
      <c r="A29" s="70"/>
      <c r="B29" s="75" t="s">
        <v>429</v>
      </c>
      <c r="C29" s="59"/>
      <c r="D29" s="60"/>
      <c r="E29" s="39"/>
      <c r="F29" s="91">
        <v>20</v>
      </c>
      <c r="G29" s="58" t="s">
        <v>59</v>
      </c>
      <c r="H29" s="92">
        <v>9411</v>
      </c>
      <c r="I29" s="92">
        <v>13196</v>
      </c>
    </row>
    <row r="30" spans="1:9" s="2" customFormat="1" ht="11.25" customHeight="1">
      <c r="A30" s="70">
        <v>15</v>
      </c>
      <c r="B30" s="58" t="s">
        <v>54</v>
      </c>
      <c r="C30" s="59"/>
      <c r="D30" s="60"/>
      <c r="E30" s="39"/>
      <c r="F30" s="91">
        <v>21</v>
      </c>
      <c r="G30" s="58" t="s">
        <v>61</v>
      </c>
      <c r="H30" s="92"/>
      <c r="I30" s="92"/>
    </row>
    <row r="31" spans="1:9" s="2" customFormat="1" ht="11.25" customHeight="1">
      <c r="A31" s="70"/>
      <c r="B31" s="75" t="s">
        <v>26</v>
      </c>
      <c r="C31" s="59"/>
      <c r="D31" s="60"/>
      <c r="E31" s="39"/>
      <c r="F31" s="91">
        <v>22</v>
      </c>
      <c r="G31" s="58" t="s">
        <v>63</v>
      </c>
      <c r="H31" s="92"/>
      <c r="I31" s="92"/>
    </row>
    <row r="32" spans="1:9" s="2" customFormat="1" ht="11.25" customHeight="1">
      <c r="A32" s="70">
        <v>16</v>
      </c>
      <c r="B32" s="58" t="s">
        <v>55</v>
      </c>
      <c r="C32" s="59"/>
      <c r="D32" s="60"/>
      <c r="E32" s="39" t="s">
        <v>439</v>
      </c>
      <c r="F32" s="91">
        <v>23</v>
      </c>
      <c r="G32" s="58" t="s">
        <v>64</v>
      </c>
      <c r="H32" s="92">
        <v>26225</v>
      </c>
      <c r="I32" s="92">
        <v>27360</v>
      </c>
    </row>
    <row r="33" spans="1:9" s="2" customFormat="1" ht="11.25" customHeight="1">
      <c r="A33" s="70"/>
      <c r="B33" s="75" t="s">
        <v>26</v>
      </c>
      <c r="C33" s="59"/>
      <c r="D33" s="60"/>
      <c r="E33" s="39"/>
      <c r="F33" s="91">
        <v>24</v>
      </c>
      <c r="G33" s="58" t="s">
        <v>440</v>
      </c>
      <c r="H33" s="92"/>
      <c r="I33" s="92"/>
    </row>
    <row r="34" spans="1:9" s="2" customFormat="1" ht="11.25" customHeight="1">
      <c r="A34" s="70">
        <v>17</v>
      </c>
      <c r="B34" s="58" t="s">
        <v>56</v>
      </c>
      <c r="C34" s="59"/>
      <c r="D34" s="60"/>
      <c r="E34" s="39"/>
      <c r="F34" s="93">
        <v>25</v>
      </c>
      <c r="G34" s="71" t="s">
        <v>441</v>
      </c>
      <c r="H34" s="94">
        <v>100038</v>
      </c>
      <c r="I34" s="94">
        <v>27391</v>
      </c>
    </row>
    <row r="35" spans="1:9" s="2" customFormat="1" ht="11.25" customHeight="1">
      <c r="A35" s="70">
        <v>18</v>
      </c>
      <c r="B35" s="58" t="s">
        <v>58</v>
      </c>
      <c r="C35" s="59"/>
      <c r="D35" s="60"/>
      <c r="E35" s="41"/>
      <c r="F35" s="163" t="s">
        <v>442</v>
      </c>
      <c r="G35" s="163"/>
      <c r="H35" s="86">
        <v>42322188</v>
      </c>
      <c r="I35" s="86">
        <v>40188813</v>
      </c>
    </row>
    <row r="36" spans="1:9" s="2" customFormat="1" ht="11.25" customHeight="1">
      <c r="A36" s="70">
        <v>19</v>
      </c>
      <c r="B36" s="58" t="s">
        <v>60</v>
      </c>
      <c r="C36" s="59"/>
      <c r="D36" s="60"/>
      <c r="E36" s="39"/>
      <c r="F36" s="89">
        <v>1</v>
      </c>
      <c r="G36" s="72" t="s">
        <v>66</v>
      </c>
      <c r="H36" s="90">
        <v>3631731</v>
      </c>
      <c r="I36" s="90">
        <v>3636707</v>
      </c>
    </row>
    <row r="37" spans="1:9" s="2" customFormat="1" ht="11.25" customHeight="1">
      <c r="A37" s="70">
        <v>20</v>
      </c>
      <c r="B37" s="58" t="s">
        <v>62</v>
      </c>
      <c r="C37" s="59"/>
      <c r="D37" s="60"/>
      <c r="E37" s="39"/>
      <c r="F37" s="91">
        <v>2</v>
      </c>
      <c r="G37" s="58" t="s">
        <v>68</v>
      </c>
      <c r="H37" s="92">
        <v>38512597</v>
      </c>
      <c r="I37" s="92">
        <v>36264797</v>
      </c>
    </row>
    <row r="38" spans="1:9" s="2" customFormat="1" ht="11.25" customHeight="1">
      <c r="A38" s="70">
        <v>21</v>
      </c>
      <c r="B38" s="58" t="s">
        <v>443</v>
      </c>
      <c r="C38" s="59"/>
      <c r="D38" s="60"/>
      <c r="E38" s="39"/>
      <c r="F38" s="93">
        <v>3</v>
      </c>
      <c r="G38" s="71" t="s">
        <v>70</v>
      </c>
      <c r="H38" s="94">
        <v>177860</v>
      </c>
      <c r="I38" s="94">
        <v>287309</v>
      </c>
    </row>
    <row r="39" spans="1:9" s="2" customFormat="1" ht="11.25" customHeight="1">
      <c r="A39" s="70">
        <v>22</v>
      </c>
      <c r="B39" s="58" t="s">
        <v>444</v>
      </c>
      <c r="C39" s="59">
        <v>1547</v>
      </c>
      <c r="D39" s="60">
        <v>1463</v>
      </c>
      <c r="E39" s="41"/>
      <c r="F39" s="163" t="s">
        <v>445</v>
      </c>
      <c r="G39" s="163"/>
      <c r="H39" s="86">
        <v>8288752</v>
      </c>
      <c r="I39" s="86">
        <v>15049071</v>
      </c>
    </row>
    <row r="40" spans="1:9" s="2" customFormat="1" ht="11.25" customHeight="1">
      <c r="A40" s="70"/>
      <c r="B40" s="75" t="s">
        <v>409</v>
      </c>
      <c r="C40" s="59"/>
      <c r="D40" s="60"/>
      <c r="E40" s="39"/>
      <c r="F40" s="89">
        <v>1</v>
      </c>
      <c r="G40" s="72" t="s">
        <v>72</v>
      </c>
      <c r="H40" s="95"/>
      <c r="I40" s="90"/>
    </row>
    <row r="41" spans="1:9" s="2" customFormat="1" ht="11.25" customHeight="1">
      <c r="A41" s="70"/>
      <c r="B41" s="75" t="s">
        <v>423</v>
      </c>
      <c r="C41" s="59"/>
      <c r="D41" s="60"/>
      <c r="E41" s="39"/>
      <c r="F41" s="91"/>
      <c r="G41" s="75" t="s">
        <v>423</v>
      </c>
      <c r="H41" s="96"/>
      <c r="I41" s="92"/>
    </row>
    <row r="42" spans="1:9" s="2" customFormat="1" ht="11.25" customHeight="1">
      <c r="A42" s="73">
        <v>23</v>
      </c>
      <c r="B42" s="71" t="s">
        <v>446</v>
      </c>
      <c r="C42" s="84">
        <v>9877</v>
      </c>
      <c r="D42" s="97">
        <v>18450</v>
      </c>
      <c r="E42" s="39"/>
      <c r="F42" s="91">
        <v>2</v>
      </c>
      <c r="G42" s="58" t="s">
        <v>74</v>
      </c>
      <c r="H42" s="96">
        <v>8173252</v>
      </c>
      <c r="I42" s="92">
        <v>8449611</v>
      </c>
    </row>
    <row r="43" spans="1:9" s="2" customFormat="1" ht="11.25" customHeight="1">
      <c r="A43" s="73"/>
      <c r="B43" s="75" t="s">
        <v>409</v>
      </c>
      <c r="C43" s="84"/>
      <c r="D43" s="97"/>
      <c r="E43" s="39"/>
      <c r="F43" s="91">
        <v>3</v>
      </c>
      <c r="G43" s="58" t="s">
        <v>447</v>
      </c>
      <c r="H43" s="96">
        <v>115500</v>
      </c>
      <c r="I43" s="92">
        <v>59460</v>
      </c>
    </row>
    <row r="44" spans="1:9" s="2" customFormat="1" ht="11.25" customHeight="1">
      <c r="A44" s="163" t="s">
        <v>448</v>
      </c>
      <c r="B44" s="163"/>
      <c r="C44" s="56">
        <v>36119325</v>
      </c>
      <c r="D44" s="56">
        <v>30920808</v>
      </c>
      <c r="E44" s="39"/>
      <c r="F44" s="93">
        <v>4</v>
      </c>
      <c r="G44" s="71" t="s">
        <v>77</v>
      </c>
      <c r="H44" s="98"/>
      <c r="I44" s="94">
        <v>6540000</v>
      </c>
    </row>
    <row r="45" spans="1:9" s="2" customFormat="1" ht="11.25" customHeight="1">
      <c r="A45" s="87">
        <v>1</v>
      </c>
      <c r="B45" s="72" t="s">
        <v>65</v>
      </c>
      <c r="C45" s="83">
        <v>34089325</v>
      </c>
      <c r="D45" s="88">
        <v>30920808</v>
      </c>
      <c r="E45" s="41"/>
      <c r="F45" s="163" t="s">
        <v>79</v>
      </c>
      <c r="G45" s="163"/>
      <c r="H45" s="86"/>
      <c r="I45" s="86"/>
    </row>
    <row r="46" spans="1:9" s="2" customFormat="1" ht="11.25" customHeight="1">
      <c r="A46" s="70">
        <v>2</v>
      </c>
      <c r="B46" s="58" t="s">
        <v>67</v>
      </c>
      <c r="C46" s="83">
        <v>2030000</v>
      </c>
      <c r="D46" s="88"/>
      <c r="E46" s="39"/>
      <c r="F46" s="89">
        <v>1</v>
      </c>
      <c r="G46" s="72" t="s">
        <v>81</v>
      </c>
      <c r="H46" s="95"/>
      <c r="I46" s="90"/>
    </row>
    <row r="47" spans="1:9" s="2" customFormat="1" ht="11.25" customHeight="1">
      <c r="A47" s="73">
        <v>3</v>
      </c>
      <c r="B47" s="71" t="s">
        <v>69</v>
      </c>
      <c r="C47" s="83"/>
      <c r="D47" s="88"/>
      <c r="E47" s="39"/>
      <c r="F47" s="93">
        <v>2</v>
      </c>
      <c r="G47" s="71" t="s">
        <v>82</v>
      </c>
      <c r="H47" s="98"/>
      <c r="I47" s="94"/>
    </row>
    <row r="48" spans="1:9" s="2" customFormat="1" ht="11.25" customHeight="1">
      <c r="A48" s="163" t="s">
        <v>71</v>
      </c>
      <c r="B48" s="163"/>
      <c r="C48" s="56">
        <v>26009193</v>
      </c>
      <c r="D48" s="56">
        <v>27683160</v>
      </c>
      <c r="E48" s="41"/>
      <c r="F48" s="163" t="s">
        <v>449</v>
      </c>
      <c r="G48" s="163"/>
      <c r="H48" s="86">
        <v>12789910</v>
      </c>
      <c r="I48" s="86">
        <v>9211524</v>
      </c>
    </row>
    <row r="49" spans="1:9" s="2" customFormat="1" ht="11.25" customHeight="1">
      <c r="A49" s="87">
        <v>1</v>
      </c>
      <c r="B49" s="72" t="s">
        <v>73</v>
      </c>
      <c r="C49" s="83">
        <v>17983301</v>
      </c>
      <c r="D49" s="88">
        <v>19365772</v>
      </c>
      <c r="E49" s="39"/>
      <c r="F49" s="89">
        <v>1</v>
      </c>
      <c r="G49" s="72" t="s">
        <v>450</v>
      </c>
      <c r="H49" s="95">
        <v>11438420</v>
      </c>
      <c r="I49" s="90">
        <v>6720850</v>
      </c>
    </row>
    <row r="50" spans="1:9" s="2" customFormat="1" ht="11.25" customHeight="1">
      <c r="A50" s="70"/>
      <c r="B50" s="75" t="s">
        <v>451</v>
      </c>
      <c r="C50" s="59">
        <v>462816</v>
      </c>
      <c r="D50" s="60">
        <v>454930</v>
      </c>
      <c r="E50" s="39"/>
      <c r="F50" s="91"/>
      <c r="G50" s="75" t="s">
        <v>84</v>
      </c>
      <c r="H50" s="96">
        <v>461000</v>
      </c>
      <c r="I50" s="92"/>
    </row>
    <row r="51" spans="1:9" s="2" customFormat="1" ht="11.25" customHeight="1">
      <c r="A51" s="70"/>
      <c r="B51" s="75" t="s">
        <v>423</v>
      </c>
      <c r="C51" s="59"/>
      <c r="D51" s="60"/>
      <c r="E51" s="39"/>
      <c r="F51" s="91"/>
      <c r="G51" s="75" t="s">
        <v>423</v>
      </c>
      <c r="H51" s="96"/>
      <c r="I51" s="92"/>
    </row>
    <row r="52" spans="1:9" s="2" customFormat="1" ht="11.25" customHeight="1">
      <c r="A52" s="70">
        <v>2</v>
      </c>
      <c r="B52" s="58" t="s">
        <v>75</v>
      </c>
      <c r="C52" s="59">
        <v>8607478</v>
      </c>
      <c r="D52" s="60">
        <v>8946698</v>
      </c>
      <c r="E52" s="39"/>
      <c r="F52" s="91">
        <v>2</v>
      </c>
      <c r="G52" s="58" t="s">
        <v>85</v>
      </c>
      <c r="H52" s="96"/>
      <c r="I52" s="92"/>
    </row>
    <row r="53" spans="1:9" s="2" customFormat="1" ht="11.25" customHeight="1">
      <c r="A53" s="70"/>
      <c r="B53" s="75" t="s">
        <v>452</v>
      </c>
      <c r="C53" s="59">
        <v>191970</v>
      </c>
      <c r="D53" s="60">
        <v>194540</v>
      </c>
      <c r="E53" s="39"/>
      <c r="F53" s="91">
        <v>3</v>
      </c>
      <c r="G53" s="58" t="s">
        <v>86</v>
      </c>
      <c r="H53" s="96">
        <v>300</v>
      </c>
      <c r="I53" s="92">
        <v>31503</v>
      </c>
    </row>
    <row r="54" spans="1:9" s="2" customFormat="1" ht="11.25" customHeight="1">
      <c r="A54" s="70">
        <v>3</v>
      </c>
      <c r="B54" s="58" t="s">
        <v>76</v>
      </c>
      <c r="C54" s="59">
        <v>115500</v>
      </c>
      <c r="D54" s="60">
        <v>59460</v>
      </c>
      <c r="E54" s="39"/>
      <c r="F54" s="91">
        <v>4</v>
      </c>
      <c r="G54" s="58" t="s">
        <v>453</v>
      </c>
      <c r="H54" s="96"/>
      <c r="I54" s="92"/>
    </row>
    <row r="55" spans="1:9" s="2" customFormat="1" ht="11.25" customHeight="1">
      <c r="A55" s="73"/>
      <c r="B55" s="82" t="s">
        <v>452</v>
      </c>
      <c r="C55" s="84">
        <v>42300</v>
      </c>
      <c r="D55" s="97">
        <v>39300</v>
      </c>
      <c r="E55" s="39"/>
      <c r="F55" s="91">
        <v>5</v>
      </c>
      <c r="G55" s="58" t="s">
        <v>454</v>
      </c>
      <c r="H55" s="96"/>
      <c r="I55" s="92"/>
    </row>
    <row r="56" spans="1:9" s="2" customFormat="1" ht="11.25" customHeight="1">
      <c r="A56" s="163" t="s">
        <v>78</v>
      </c>
      <c r="B56" s="163"/>
      <c r="C56" s="56"/>
      <c r="D56" s="56"/>
      <c r="E56" s="39"/>
      <c r="F56" s="91">
        <v>6</v>
      </c>
      <c r="G56" s="58" t="s">
        <v>455</v>
      </c>
      <c r="H56" s="96"/>
      <c r="I56" s="92"/>
    </row>
    <row r="57" spans="1:9" s="2" customFormat="1" ht="11.25" customHeight="1">
      <c r="A57" s="99">
        <v>1</v>
      </c>
      <c r="B57" s="100" t="s">
        <v>80</v>
      </c>
      <c r="C57" s="101"/>
      <c r="D57" s="102"/>
      <c r="E57" s="39"/>
      <c r="F57" s="91">
        <v>7</v>
      </c>
      <c r="G57" s="58" t="s">
        <v>456</v>
      </c>
      <c r="H57" s="96"/>
      <c r="I57" s="92"/>
    </row>
    <row r="58" spans="1:9" s="2" customFormat="1" ht="11.25" customHeight="1">
      <c r="A58" s="37" t="s">
        <v>111</v>
      </c>
      <c r="B58" s="3" t="s">
        <v>415</v>
      </c>
      <c r="C58" s="86">
        <v>2843188</v>
      </c>
      <c r="D58" s="86">
        <v>9036705</v>
      </c>
      <c r="E58" s="39"/>
      <c r="F58" s="91">
        <v>8</v>
      </c>
      <c r="G58" s="58" t="s">
        <v>457</v>
      </c>
      <c r="H58" s="96">
        <v>1361995</v>
      </c>
      <c r="I58" s="92">
        <v>2134314</v>
      </c>
    </row>
    <row r="59" spans="1:9" s="2" customFormat="1" ht="11.25" customHeight="1">
      <c r="A59" s="5" t="s">
        <v>411</v>
      </c>
      <c r="B59" s="3" t="s">
        <v>83</v>
      </c>
      <c r="C59" s="57">
        <v>1029372</v>
      </c>
      <c r="D59" s="57">
        <v>7239939</v>
      </c>
      <c r="E59" s="39"/>
      <c r="F59" s="91">
        <v>9</v>
      </c>
      <c r="G59" s="58" t="s">
        <v>87</v>
      </c>
      <c r="H59" s="96">
        <v>443545</v>
      </c>
      <c r="I59" s="92">
        <v>322822</v>
      </c>
    </row>
    <row r="60" spans="1:9" s="2" customFormat="1" ht="11.25" customHeight="1">
      <c r="A60" s="70">
        <v>1</v>
      </c>
      <c r="B60" s="58" t="s">
        <v>416</v>
      </c>
      <c r="C60" s="59">
        <v>834329</v>
      </c>
      <c r="D60" s="60">
        <v>699939</v>
      </c>
      <c r="E60" s="39"/>
      <c r="F60" s="91"/>
      <c r="G60" s="75" t="s">
        <v>88</v>
      </c>
      <c r="H60" s="96"/>
      <c r="I60" s="92"/>
    </row>
    <row r="61" spans="1:9" s="2" customFormat="1" ht="11.25" customHeight="1">
      <c r="A61" s="70">
        <v>2</v>
      </c>
      <c r="B61" s="58" t="s">
        <v>458</v>
      </c>
      <c r="C61" s="59"/>
      <c r="D61" s="60"/>
      <c r="E61" s="39"/>
      <c r="F61" s="91"/>
      <c r="G61" s="75" t="s">
        <v>413</v>
      </c>
      <c r="H61" s="96"/>
      <c r="I61" s="92"/>
    </row>
    <row r="62" spans="1:9" s="2" customFormat="1" ht="11.25" customHeight="1">
      <c r="A62" s="70">
        <v>3</v>
      </c>
      <c r="B62" s="58" t="s">
        <v>257</v>
      </c>
      <c r="C62" s="59">
        <v>194873</v>
      </c>
      <c r="D62" s="60">
        <v>0</v>
      </c>
      <c r="E62" s="39"/>
      <c r="F62" s="91">
        <v>10</v>
      </c>
      <c r="G62" s="58" t="s">
        <v>459</v>
      </c>
      <c r="H62" s="96"/>
      <c r="I62" s="92"/>
    </row>
    <row r="63" spans="1:9" s="2" customFormat="1" ht="11.25" customHeight="1">
      <c r="A63" s="70">
        <v>4</v>
      </c>
      <c r="B63" s="58" t="s">
        <v>258</v>
      </c>
      <c r="C63" s="59">
        <v>170</v>
      </c>
      <c r="D63" s="60">
        <v>6540000</v>
      </c>
      <c r="E63" s="39"/>
      <c r="F63" s="91">
        <v>11</v>
      </c>
      <c r="G63" s="58" t="s">
        <v>414</v>
      </c>
      <c r="H63" s="96">
        <v>2959</v>
      </c>
      <c r="I63" s="92"/>
    </row>
    <row r="64" spans="1:9" s="2" customFormat="1" ht="11.25" customHeight="1">
      <c r="A64" s="70">
        <v>5</v>
      </c>
      <c r="B64" s="58" t="s">
        <v>260</v>
      </c>
      <c r="C64" s="59"/>
      <c r="D64" s="60"/>
      <c r="E64" s="39"/>
      <c r="F64" s="93">
        <v>12</v>
      </c>
      <c r="G64" s="71" t="s">
        <v>259</v>
      </c>
      <c r="H64" s="98">
        <v>3691</v>
      </c>
      <c r="I64" s="94">
        <v>2035</v>
      </c>
    </row>
    <row r="65" spans="1:9" s="2" customFormat="1" ht="11.25" customHeight="1">
      <c r="A65" s="70">
        <v>6</v>
      </c>
      <c r="B65" s="58" t="s">
        <v>417</v>
      </c>
      <c r="C65" s="59"/>
      <c r="D65" s="60"/>
      <c r="E65" s="42"/>
      <c r="F65" s="158" t="s">
        <v>460</v>
      </c>
      <c r="G65" s="158"/>
      <c r="H65" s="103">
        <v>67939818</v>
      </c>
      <c r="I65" s="103">
        <v>73296813</v>
      </c>
    </row>
    <row r="66" spans="1:9" s="2" customFormat="1" ht="11.25" customHeight="1">
      <c r="A66" s="70"/>
      <c r="B66" s="82" t="s">
        <v>452</v>
      </c>
      <c r="C66" s="59"/>
      <c r="D66" s="60"/>
      <c r="E66" s="41"/>
      <c r="F66" s="163" t="s">
        <v>90</v>
      </c>
      <c r="G66" s="163"/>
      <c r="H66" s="86">
        <v>1614364</v>
      </c>
      <c r="I66" s="86">
        <v>1184429</v>
      </c>
    </row>
    <row r="67" spans="1:9" s="2" customFormat="1" ht="11.25" customHeight="1">
      <c r="A67" s="70">
        <v>7</v>
      </c>
      <c r="B67" s="71" t="s">
        <v>418</v>
      </c>
      <c r="C67" s="59"/>
      <c r="D67" s="60"/>
      <c r="E67" s="39"/>
      <c r="F67" s="89">
        <v>1</v>
      </c>
      <c r="G67" s="72" t="s">
        <v>92</v>
      </c>
      <c r="H67" s="90">
        <v>1362610</v>
      </c>
      <c r="I67" s="90">
        <v>1043290</v>
      </c>
    </row>
    <row r="68" spans="1:9" s="2" customFormat="1" ht="11.25" customHeight="1">
      <c r="A68" s="6" t="s">
        <v>412</v>
      </c>
      <c r="B68" s="3" t="s">
        <v>89</v>
      </c>
      <c r="C68" s="57">
        <v>1811121</v>
      </c>
      <c r="D68" s="57">
        <v>1794070</v>
      </c>
      <c r="E68" s="39"/>
      <c r="F68" s="91"/>
      <c r="G68" s="75" t="s">
        <v>93</v>
      </c>
      <c r="H68" s="92">
        <v>4358</v>
      </c>
      <c r="I68" s="92">
        <v>4415</v>
      </c>
    </row>
    <row r="69" spans="1:9" s="2" customFormat="1" ht="11.25" customHeight="1">
      <c r="A69" s="87">
        <v>1</v>
      </c>
      <c r="B69" s="72" t="s">
        <v>91</v>
      </c>
      <c r="C69" s="83">
        <v>349522</v>
      </c>
      <c r="D69" s="88">
        <v>348022</v>
      </c>
      <c r="E69" s="39"/>
      <c r="F69" s="91">
        <v>2</v>
      </c>
      <c r="G69" s="58" t="s">
        <v>94</v>
      </c>
      <c r="H69" s="92">
        <v>25376</v>
      </c>
      <c r="I69" s="92"/>
    </row>
    <row r="70" spans="1:9" s="2" customFormat="1" ht="11.25" customHeight="1">
      <c r="A70" s="70"/>
      <c r="B70" s="75" t="s">
        <v>461</v>
      </c>
      <c r="C70" s="59"/>
      <c r="D70" s="60"/>
      <c r="E70" s="39"/>
      <c r="F70" s="91">
        <v>3</v>
      </c>
      <c r="G70" s="58" t="s">
        <v>462</v>
      </c>
      <c r="H70" s="92">
        <v>8556</v>
      </c>
      <c r="I70" s="92">
        <v>8374</v>
      </c>
    </row>
    <row r="71" spans="1:9" s="2" customFormat="1" ht="11.25" customHeight="1">
      <c r="A71" s="70"/>
      <c r="B71" s="75" t="s">
        <v>406</v>
      </c>
      <c r="C71" s="59"/>
      <c r="D71" s="60"/>
      <c r="E71" s="39" t="s">
        <v>256</v>
      </c>
      <c r="F71" s="93">
        <v>4</v>
      </c>
      <c r="G71" s="71" t="s">
        <v>261</v>
      </c>
      <c r="H71" s="94">
        <v>222180</v>
      </c>
      <c r="I71" s="94">
        <v>137180</v>
      </c>
    </row>
    <row r="72" spans="1:9" s="2" customFormat="1" ht="11.25" customHeight="1">
      <c r="A72" s="70">
        <v>2</v>
      </c>
      <c r="B72" s="58" t="s">
        <v>463</v>
      </c>
      <c r="C72" s="59">
        <v>2502305</v>
      </c>
      <c r="D72" s="60">
        <v>2410430</v>
      </c>
      <c r="E72" s="41"/>
      <c r="F72" s="163" t="s">
        <v>96</v>
      </c>
      <c r="G72" s="163"/>
      <c r="H72" s="86"/>
      <c r="I72" s="86"/>
    </row>
    <row r="73" spans="1:9" s="2" customFormat="1" ht="11.25" customHeight="1">
      <c r="A73" s="70"/>
      <c r="B73" s="75" t="s">
        <v>464</v>
      </c>
      <c r="C73" s="59">
        <v>834968</v>
      </c>
      <c r="D73" s="60">
        <v>756502</v>
      </c>
      <c r="E73" s="39"/>
      <c r="F73" s="89">
        <v>1</v>
      </c>
      <c r="G73" s="72" t="s">
        <v>97</v>
      </c>
      <c r="H73" s="95"/>
      <c r="I73" s="90"/>
    </row>
    <row r="74" spans="1:9" s="2" customFormat="1" ht="11.25" customHeight="1">
      <c r="A74" s="70"/>
      <c r="B74" s="75" t="s">
        <v>465</v>
      </c>
      <c r="C74" s="59">
        <v>279506</v>
      </c>
      <c r="D74" s="60">
        <v>276185</v>
      </c>
      <c r="E74" s="39"/>
      <c r="F74" s="104" t="s">
        <v>254</v>
      </c>
      <c r="G74" s="58" t="s">
        <v>99</v>
      </c>
      <c r="H74" s="96"/>
      <c r="I74" s="92"/>
    </row>
    <row r="75" spans="1:9" s="2" customFormat="1" ht="11.25" customHeight="1">
      <c r="A75" s="70"/>
      <c r="B75" s="75" t="s">
        <v>406</v>
      </c>
      <c r="C75" s="59"/>
      <c r="D75" s="60"/>
      <c r="E75" s="39"/>
      <c r="F75" s="104" t="s">
        <v>255</v>
      </c>
      <c r="G75" s="58" t="s">
        <v>101</v>
      </c>
      <c r="H75" s="96"/>
      <c r="I75" s="92"/>
    </row>
    <row r="76" spans="1:9" s="2" customFormat="1" ht="11.25" customHeight="1">
      <c r="A76" s="70">
        <v>3</v>
      </c>
      <c r="B76" s="58" t="s">
        <v>466</v>
      </c>
      <c r="C76" s="59"/>
      <c r="D76" s="60"/>
      <c r="E76" s="39"/>
      <c r="F76" s="93">
        <v>2</v>
      </c>
      <c r="G76" s="71" t="s">
        <v>103</v>
      </c>
      <c r="H76" s="98"/>
      <c r="I76" s="94"/>
    </row>
    <row r="77" spans="1:9" s="2" customFormat="1" ht="11.25" customHeight="1">
      <c r="A77" s="70"/>
      <c r="B77" s="75" t="s">
        <v>464</v>
      </c>
      <c r="C77" s="59"/>
      <c r="D77" s="60"/>
      <c r="E77" s="41"/>
      <c r="F77" s="163" t="s">
        <v>467</v>
      </c>
      <c r="G77" s="163"/>
      <c r="H77" s="86">
        <v>-550</v>
      </c>
      <c r="I77" s="86">
        <v>-2364</v>
      </c>
    </row>
    <row r="78" spans="1:9" s="2" customFormat="1" ht="11.25" customHeight="1">
      <c r="A78" s="70"/>
      <c r="B78" s="75" t="s">
        <v>406</v>
      </c>
      <c r="C78" s="59"/>
      <c r="D78" s="60"/>
      <c r="E78" s="39"/>
      <c r="F78" s="105">
        <v>1</v>
      </c>
      <c r="G78" s="72" t="s">
        <v>263</v>
      </c>
      <c r="H78" s="90">
        <v>550</v>
      </c>
      <c r="I78" s="90">
        <v>2364</v>
      </c>
    </row>
    <row r="79" spans="1:9" s="2" customFormat="1" ht="11.25" customHeight="1">
      <c r="A79" s="70">
        <v>4</v>
      </c>
      <c r="B79" s="58" t="s">
        <v>468</v>
      </c>
      <c r="C79" s="59">
        <v>650894</v>
      </c>
      <c r="D79" s="60">
        <v>360318</v>
      </c>
      <c r="E79" s="39" t="s">
        <v>262</v>
      </c>
      <c r="F79" s="106">
        <v>2</v>
      </c>
      <c r="G79" s="71" t="s">
        <v>264</v>
      </c>
      <c r="H79" s="94"/>
      <c r="I79" s="94"/>
    </row>
    <row r="80" spans="1:9" s="2" customFormat="1" ht="11.25" customHeight="1">
      <c r="A80" s="70"/>
      <c r="B80" s="75" t="s">
        <v>464</v>
      </c>
      <c r="C80" s="59">
        <v>292751</v>
      </c>
      <c r="D80" s="60">
        <v>208873</v>
      </c>
      <c r="E80" s="39"/>
      <c r="F80" s="164" t="s">
        <v>265</v>
      </c>
      <c r="G80" s="165"/>
      <c r="H80" s="86">
        <v>-5127</v>
      </c>
      <c r="I80" s="86"/>
    </row>
    <row r="81" spans="1:9" s="2" customFormat="1" ht="11.25" customHeight="1">
      <c r="A81" s="70"/>
      <c r="B81" s="75" t="s">
        <v>469</v>
      </c>
      <c r="C81" s="59">
        <v>284375</v>
      </c>
      <c r="D81" s="60">
        <v>83139</v>
      </c>
      <c r="E81" s="39"/>
      <c r="F81" s="105">
        <v>1</v>
      </c>
      <c r="G81" s="72" t="s">
        <v>266</v>
      </c>
      <c r="H81" s="90">
        <v>-5127</v>
      </c>
      <c r="I81" s="90"/>
    </row>
    <row r="82" spans="1:9" s="2" customFormat="1" ht="11.25" customHeight="1">
      <c r="A82" s="70"/>
      <c r="B82" s="75" t="s">
        <v>406</v>
      </c>
      <c r="C82" s="59"/>
      <c r="D82" s="60"/>
      <c r="E82" s="39"/>
      <c r="F82" s="104"/>
      <c r="G82" s="80" t="s">
        <v>267</v>
      </c>
      <c r="H82" s="92"/>
      <c r="I82" s="92"/>
    </row>
    <row r="83" spans="1:9" s="2" customFormat="1" ht="11.25" customHeight="1">
      <c r="A83" s="70">
        <v>5</v>
      </c>
      <c r="B83" s="58" t="s">
        <v>95</v>
      </c>
      <c r="C83" s="59"/>
      <c r="D83" s="60"/>
      <c r="E83" s="39"/>
      <c r="F83" s="104">
        <v>2</v>
      </c>
      <c r="G83" s="58" t="s">
        <v>268</v>
      </c>
      <c r="H83" s="92"/>
      <c r="I83" s="92"/>
    </row>
    <row r="84" spans="1:9" s="2" customFormat="1" ht="11.25" customHeight="1">
      <c r="A84" s="107"/>
      <c r="B84" s="82" t="s">
        <v>469</v>
      </c>
      <c r="C84" s="84"/>
      <c r="D84" s="97"/>
      <c r="E84" s="39"/>
      <c r="F84" s="106"/>
      <c r="G84" s="77" t="s">
        <v>269</v>
      </c>
      <c r="H84" s="94"/>
      <c r="I84" s="94"/>
    </row>
    <row r="85" spans="1:9" s="2" customFormat="1" ht="11.25" customHeight="1">
      <c r="A85" s="6" t="s">
        <v>419</v>
      </c>
      <c r="B85" s="3" t="s">
        <v>470</v>
      </c>
      <c r="C85" s="57"/>
      <c r="D85" s="57"/>
      <c r="E85" s="39"/>
      <c r="F85" s="164" t="s">
        <v>471</v>
      </c>
      <c r="G85" s="165"/>
      <c r="H85" s="86">
        <v>2551234</v>
      </c>
      <c r="I85" s="86">
        <v>1049898</v>
      </c>
    </row>
    <row r="86" spans="1:9" s="2" customFormat="1" ht="11.25" customHeight="1">
      <c r="A86" s="87">
        <v>1</v>
      </c>
      <c r="B86" s="72" t="s">
        <v>98</v>
      </c>
      <c r="C86" s="83"/>
      <c r="D86" s="88"/>
      <c r="E86" s="39"/>
      <c r="F86" s="105"/>
      <c r="G86" s="108" t="s">
        <v>270</v>
      </c>
      <c r="H86" s="90"/>
      <c r="I86" s="90"/>
    </row>
    <row r="87" spans="1:9" s="2" customFormat="1" ht="11.25" customHeight="1">
      <c r="A87" s="70">
        <v>2</v>
      </c>
      <c r="B87" s="58" t="s">
        <v>100</v>
      </c>
      <c r="C87" s="59"/>
      <c r="D87" s="60"/>
      <c r="E87" s="39"/>
      <c r="F87" s="104">
        <v>1</v>
      </c>
      <c r="G87" s="58" t="s">
        <v>271</v>
      </c>
      <c r="H87" s="92">
        <v>209980</v>
      </c>
      <c r="I87" s="92"/>
    </row>
    <row r="88" spans="1:9" s="2" customFormat="1" ht="11.25" customHeight="1">
      <c r="A88" s="70"/>
      <c r="B88" s="75" t="s">
        <v>407</v>
      </c>
      <c r="C88" s="59"/>
      <c r="D88" s="60"/>
      <c r="E88" s="39"/>
      <c r="F88" s="106">
        <v>2</v>
      </c>
      <c r="G88" s="71" t="s">
        <v>272</v>
      </c>
      <c r="H88" s="94">
        <v>226216</v>
      </c>
      <c r="I88" s="94"/>
    </row>
    <row r="89" spans="1:9" s="2" customFormat="1" ht="11.25" customHeight="1">
      <c r="A89" s="70">
        <v>3</v>
      </c>
      <c r="B89" s="58" t="s">
        <v>102</v>
      </c>
      <c r="C89" s="59"/>
      <c r="D89" s="60"/>
      <c r="E89" s="41"/>
      <c r="F89" s="109"/>
      <c r="G89" s="110" t="s">
        <v>472</v>
      </c>
      <c r="H89" s="111">
        <v>209980</v>
      </c>
      <c r="I89" s="111"/>
    </row>
    <row r="90" spans="1:9" ht="11.25" customHeight="1">
      <c r="A90" s="70"/>
      <c r="B90" s="75" t="s">
        <v>407</v>
      </c>
      <c r="C90" s="59"/>
      <c r="D90" s="60"/>
      <c r="E90" s="39"/>
      <c r="F90" s="105"/>
      <c r="G90" s="72" t="s">
        <v>473</v>
      </c>
      <c r="H90" s="90">
        <v>16236</v>
      </c>
      <c r="I90" s="90"/>
    </row>
    <row r="91" spans="1:9" ht="11.25" customHeight="1">
      <c r="A91" s="70">
        <v>4</v>
      </c>
      <c r="B91" s="58" t="s">
        <v>104</v>
      </c>
      <c r="C91" s="59"/>
      <c r="D91" s="60"/>
      <c r="E91" s="39"/>
      <c r="F91" s="76">
        <v>3</v>
      </c>
      <c r="G91" s="69" t="s">
        <v>273</v>
      </c>
      <c r="H91" s="90"/>
      <c r="I91" s="90"/>
    </row>
    <row r="92" spans="1:9" ht="11.25" customHeight="1">
      <c r="A92" s="70">
        <v>5</v>
      </c>
      <c r="B92" s="58" t="s">
        <v>408</v>
      </c>
      <c r="C92" s="59"/>
      <c r="D92" s="60"/>
      <c r="E92" s="39"/>
      <c r="F92" s="76"/>
      <c r="G92" s="74" t="s">
        <v>474</v>
      </c>
      <c r="H92" s="90"/>
      <c r="I92" s="90"/>
    </row>
    <row r="93" spans="1:9" ht="11.25" customHeight="1">
      <c r="A93" s="70">
        <v>6</v>
      </c>
      <c r="B93" s="58" t="s">
        <v>105</v>
      </c>
      <c r="C93" s="59"/>
      <c r="D93" s="60"/>
      <c r="E93" s="39"/>
      <c r="F93" s="66">
        <v>4</v>
      </c>
      <c r="G93" s="58" t="s">
        <v>475</v>
      </c>
      <c r="H93" s="92">
        <v>2115038</v>
      </c>
      <c r="I93" s="92">
        <v>1049898</v>
      </c>
    </row>
    <row r="94" spans="1:9" ht="11.25" customHeight="1">
      <c r="A94" s="73"/>
      <c r="B94" s="82" t="s">
        <v>407</v>
      </c>
      <c r="C94" s="84"/>
      <c r="D94" s="97"/>
      <c r="E94" s="39"/>
      <c r="F94" s="106"/>
      <c r="G94" s="79" t="s">
        <v>403</v>
      </c>
      <c r="H94" s="94"/>
      <c r="I94" s="94"/>
    </row>
    <row r="95" spans="1:9" ht="11.25" customHeight="1">
      <c r="A95" s="6" t="s">
        <v>420</v>
      </c>
      <c r="B95" s="3" t="s">
        <v>421</v>
      </c>
      <c r="C95" s="57">
        <v>2695</v>
      </c>
      <c r="D95" s="57">
        <v>2695</v>
      </c>
      <c r="E95" s="39"/>
      <c r="F95" s="106"/>
      <c r="G95" s="74" t="s">
        <v>404</v>
      </c>
      <c r="H95" s="94"/>
      <c r="I95" s="94"/>
    </row>
    <row r="96" spans="1:9" ht="11.25" customHeight="1">
      <c r="A96" s="112">
        <v>1</v>
      </c>
      <c r="B96" s="72" t="s">
        <v>422</v>
      </c>
      <c r="C96" s="83"/>
      <c r="D96" s="88"/>
      <c r="E96" s="39"/>
      <c r="F96" s="106"/>
      <c r="G96" s="82"/>
      <c r="H96" s="94"/>
      <c r="I96" s="94"/>
    </row>
    <row r="97" spans="1:9" ht="11.25" customHeight="1">
      <c r="A97" s="66"/>
      <c r="B97" s="75" t="s">
        <v>423</v>
      </c>
      <c r="C97" s="59"/>
      <c r="D97" s="60"/>
      <c r="E97" s="39"/>
      <c r="F97" s="106"/>
      <c r="G97" s="82"/>
      <c r="H97" s="94"/>
      <c r="I97" s="94"/>
    </row>
    <row r="98" spans="1:9" ht="11.25" customHeight="1">
      <c r="A98" s="66">
        <v>2</v>
      </c>
      <c r="B98" s="58" t="s">
        <v>424</v>
      </c>
      <c r="C98" s="59">
        <v>2695</v>
      </c>
      <c r="D98" s="60">
        <v>2695</v>
      </c>
      <c r="E98" s="39"/>
      <c r="F98" s="106"/>
      <c r="G98" s="82"/>
      <c r="H98" s="94"/>
      <c r="I98" s="94"/>
    </row>
    <row r="99" spans="1:9" ht="11.25" customHeight="1">
      <c r="A99" s="66">
        <v>3</v>
      </c>
      <c r="B99" s="58" t="s">
        <v>425</v>
      </c>
      <c r="C99" s="59"/>
      <c r="D99" s="60"/>
      <c r="E99" s="39"/>
      <c r="F99" s="106"/>
      <c r="G99" s="82"/>
      <c r="H99" s="94"/>
      <c r="I99" s="94"/>
    </row>
    <row r="100" spans="1:9" ht="11.25" customHeight="1">
      <c r="A100" s="66"/>
      <c r="B100" s="75" t="s">
        <v>409</v>
      </c>
      <c r="C100" s="59"/>
      <c r="D100" s="60"/>
      <c r="E100" s="39"/>
      <c r="F100" s="106"/>
      <c r="G100" s="82"/>
      <c r="H100" s="94"/>
      <c r="I100" s="94"/>
    </row>
    <row r="101" spans="1:9" ht="11.25" customHeight="1">
      <c r="A101" s="67">
        <v>4</v>
      </c>
      <c r="B101" s="64" t="s">
        <v>410</v>
      </c>
      <c r="C101" s="62"/>
      <c r="D101" s="63"/>
      <c r="E101" s="42"/>
      <c r="F101" s="158" t="s">
        <v>405</v>
      </c>
      <c r="G101" s="158"/>
      <c r="H101" s="103">
        <v>4159921</v>
      </c>
      <c r="I101" s="103">
        <v>2231962</v>
      </c>
    </row>
    <row r="102" spans="1:9" ht="11.25" customHeight="1">
      <c r="A102" s="159" t="s">
        <v>107</v>
      </c>
      <c r="B102" s="160"/>
      <c r="C102" s="85">
        <v>72099739</v>
      </c>
      <c r="D102" s="85">
        <v>75528775</v>
      </c>
      <c r="E102" s="161" t="s">
        <v>426</v>
      </c>
      <c r="F102" s="162"/>
      <c r="G102" s="160"/>
      <c r="H102" s="85">
        <v>72099739</v>
      </c>
      <c r="I102" s="85">
        <v>75528775</v>
      </c>
    </row>
    <row r="103" ht="16.5" customHeight="1">
      <c r="A103" s="139" t="s">
        <v>215</v>
      </c>
    </row>
  </sheetData>
  <mergeCells count="26">
    <mergeCell ref="A7:B7"/>
    <mergeCell ref="F7:G7"/>
    <mergeCell ref="A1:I1"/>
    <mergeCell ref="A2:I2"/>
    <mergeCell ref="A3:I3"/>
    <mergeCell ref="A5:B5"/>
    <mergeCell ref="E5:G5"/>
    <mergeCell ref="A4:B4"/>
    <mergeCell ref="A6:B6"/>
    <mergeCell ref="E6:G6"/>
    <mergeCell ref="F35:G35"/>
    <mergeCell ref="F39:G39"/>
    <mergeCell ref="A44:B44"/>
    <mergeCell ref="F45:G45"/>
    <mergeCell ref="A48:B48"/>
    <mergeCell ref="F48:G48"/>
    <mergeCell ref="A56:B56"/>
    <mergeCell ref="F66:G66"/>
    <mergeCell ref="F65:G65"/>
    <mergeCell ref="F101:G101"/>
    <mergeCell ref="A102:B102"/>
    <mergeCell ref="E102:G102"/>
    <mergeCell ref="F72:G72"/>
    <mergeCell ref="F77:G77"/>
    <mergeCell ref="F80:G80"/>
    <mergeCell ref="F85:G85"/>
  </mergeCells>
  <printOptions horizontalCentered="1"/>
  <pageMargins left="0.7480314960629921" right="0.7480314960629921" top="0.83" bottom="0.7480314960629921" header="0.5118110236220472" footer="0.5118110236220472"/>
  <pageSetup fitToHeight="1" fitToWidth="1" horizontalDpi="600" verticalDpi="600" orientation="portrait" paperSize="12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H101"/>
  <sheetViews>
    <sheetView showGridLines="0" showZeros="0" view="pageBreakPreview" zoomScaleSheetLayoutView="100" workbookViewId="0" topLeftCell="A1">
      <selection activeCell="C15" sqref="C15"/>
    </sheetView>
  </sheetViews>
  <sheetFormatPr defaultColWidth="11.33203125" defaultRowHeight="12"/>
  <cols>
    <col min="1" max="1" width="5.33203125" style="10" customWidth="1"/>
    <col min="2" max="2" width="28" style="7" customWidth="1"/>
    <col min="3" max="4" width="21.5" style="7" customWidth="1"/>
    <col min="5" max="5" width="5.33203125" style="10" customWidth="1"/>
    <col min="6" max="6" width="31.66015625" style="7" customWidth="1"/>
    <col min="7" max="8" width="21.5" style="7" customWidth="1"/>
    <col min="9" max="16384" width="11.33203125" style="7" customWidth="1"/>
  </cols>
  <sheetData>
    <row r="1" spans="1:8" s="11" customFormat="1" ht="28.5" customHeight="1">
      <c r="A1" s="167" t="s">
        <v>114</v>
      </c>
      <c r="B1" s="167"/>
      <c r="C1" s="167"/>
      <c r="D1" s="167"/>
      <c r="E1" s="167"/>
      <c r="F1" s="167"/>
      <c r="G1" s="167"/>
      <c r="H1" s="167"/>
    </row>
    <row r="2" spans="1:8" ht="12" customHeight="1">
      <c r="A2" s="178" t="s">
        <v>235</v>
      </c>
      <c r="B2" s="178"/>
      <c r="C2" s="178"/>
      <c r="D2" s="178"/>
      <c r="E2" s="178"/>
      <c r="F2" s="178"/>
      <c r="G2" s="178"/>
      <c r="H2" s="178"/>
    </row>
    <row r="3" spans="1:8" ht="12" customHeight="1">
      <c r="A3" s="178" t="s">
        <v>236</v>
      </c>
      <c r="B3" s="178"/>
      <c r="C3" s="178"/>
      <c r="D3" s="178"/>
      <c r="E3" s="178"/>
      <c r="F3" s="178"/>
      <c r="G3" s="178"/>
      <c r="H3" s="178"/>
    </row>
    <row r="4" spans="1:8" ht="12" customHeight="1">
      <c r="A4" s="172" t="s">
        <v>1</v>
      </c>
      <c r="B4" s="172"/>
      <c r="H4" s="13" t="s">
        <v>11</v>
      </c>
    </row>
    <row r="5" spans="1:8" ht="12" customHeight="1">
      <c r="A5" s="177" t="s">
        <v>116</v>
      </c>
      <c r="B5" s="177"/>
      <c r="C5" s="35" t="s">
        <v>108</v>
      </c>
      <c r="D5" s="35" t="s">
        <v>109</v>
      </c>
      <c r="E5" s="177" t="s">
        <v>117</v>
      </c>
      <c r="F5" s="177"/>
      <c r="G5" s="35" t="s">
        <v>108</v>
      </c>
      <c r="H5" s="35" t="s">
        <v>109</v>
      </c>
    </row>
    <row r="6" spans="1:8" ht="12" customHeight="1">
      <c r="A6" s="177"/>
      <c r="B6" s="177"/>
      <c r="C6" s="35" t="s">
        <v>110</v>
      </c>
      <c r="D6" s="35" t="s">
        <v>110</v>
      </c>
      <c r="E6" s="177"/>
      <c r="F6" s="177"/>
      <c r="G6" s="35" t="s">
        <v>110</v>
      </c>
      <c r="H6" s="35" t="s">
        <v>110</v>
      </c>
    </row>
    <row r="7" spans="1:8" ht="12" customHeight="1">
      <c r="A7" s="174" t="s">
        <v>118</v>
      </c>
      <c r="B7" s="175"/>
      <c r="C7" s="113">
        <v>16105146</v>
      </c>
      <c r="D7" s="113">
        <v>16578177</v>
      </c>
      <c r="E7" s="114">
        <v>5</v>
      </c>
      <c r="F7" s="115" t="s">
        <v>174</v>
      </c>
      <c r="G7" s="116">
        <v>35614</v>
      </c>
      <c r="H7" s="116">
        <v>35218</v>
      </c>
    </row>
    <row r="8" spans="1:8" ht="12" customHeight="1">
      <c r="A8" s="44" t="s">
        <v>276</v>
      </c>
      <c r="B8" s="33" t="s">
        <v>120</v>
      </c>
      <c r="C8" s="113">
        <v>3831603</v>
      </c>
      <c r="D8" s="113">
        <v>3795051</v>
      </c>
      <c r="E8" s="117">
        <v>6</v>
      </c>
      <c r="F8" s="69" t="s">
        <v>175</v>
      </c>
      <c r="G8" s="118"/>
      <c r="H8" s="118"/>
    </row>
    <row r="9" spans="1:8" ht="12" customHeight="1">
      <c r="A9" s="45" t="s">
        <v>277</v>
      </c>
      <c r="B9" s="8" t="s">
        <v>122</v>
      </c>
      <c r="C9" s="119">
        <v>3750145</v>
      </c>
      <c r="D9" s="119">
        <v>3713774</v>
      </c>
      <c r="E9" s="117">
        <v>7</v>
      </c>
      <c r="F9" s="69" t="s">
        <v>176</v>
      </c>
      <c r="G9" s="118">
        <v>86294</v>
      </c>
      <c r="H9" s="118">
        <v>78260</v>
      </c>
    </row>
    <row r="10" spans="1:8" ht="12" customHeight="1">
      <c r="A10" s="114">
        <v>1</v>
      </c>
      <c r="B10" s="115" t="s">
        <v>124</v>
      </c>
      <c r="C10" s="120">
        <v>1602778</v>
      </c>
      <c r="D10" s="120">
        <v>1209917</v>
      </c>
      <c r="E10" s="117">
        <v>8</v>
      </c>
      <c r="F10" s="69" t="s">
        <v>177</v>
      </c>
      <c r="G10" s="118"/>
      <c r="H10" s="118"/>
    </row>
    <row r="11" spans="1:8" ht="12" customHeight="1">
      <c r="A11" s="117">
        <v>2</v>
      </c>
      <c r="B11" s="69" t="s">
        <v>278</v>
      </c>
      <c r="C11" s="118"/>
      <c r="D11" s="118"/>
      <c r="E11" s="117">
        <v>9</v>
      </c>
      <c r="F11" s="69" t="s">
        <v>178</v>
      </c>
      <c r="G11" s="118">
        <v>173157</v>
      </c>
      <c r="H11" s="118">
        <v>140847</v>
      </c>
    </row>
    <row r="12" spans="1:8" ht="12" customHeight="1">
      <c r="A12" s="117">
        <v>3</v>
      </c>
      <c r="B12" s="69" t="s">
        <v>279</v>
      </c>
      <c r="C12" s="118"/>
      <c r="D12" s="118"/>
      <c r="E12" s="121">
        <v>10</v>
      </c>
      <c r="F12" s="61" t="s">
        <v>179</v>
      </c>
      <c r="G12" s="122">
        <v>566495</v>
      </c>
      <c r="H12" s="122">
        <v>448732</v>
      </c>
    </row>
    <row r="13" spans="1:8" ht="12" customHeight="1">
      <c r="A13" s="117">
        <v>4</v>
      </c>
      <c r="B13" s="69" t="s">
        <v>128</v>
      </c>
      <c r="C13" s="118">
        <v>1823819</v>
      </c>
      <c r="D13" s="118">
        <v>2034067</v>
      </c>
      <c r="E13" s="176" t="s">
        <v>180</v>
      </c>
      <c r="F13" s="176"/>
      <c r="G13" s="123">
        <v>1381881</v>
      </c>
      <c r="H13" s="123">
        <v>2221592</v>
      </c>
    </row>
    <row r="14" spans="1:8" ht="12" customHeight="1">
      <c r="A14" s="117">
        <v>5</v>
      </c>
      <c r="B14" s="69" t="s">
        <v>280</v>
      </c>
      <c r="C14" s="118"/>
      <c r="D14" s="118"/>
      <c r="E14" s="176" t="s">
        <v>181</v>
      </c>
      <c r="F14" s="176"/>
      <c r="G14" s="123"/>
      <c r="H14" s="123">
        <v>631</v>
      </c>
    </row>
    <row r="15" spans="1:8" ht="12" customHeight="1">
      <c r="A15" s="117">
        <v>6</v>
      </c>
      <c r="B15" s="69" t="s">
        <v>281</v>
      </c>
      <c r="C15" s="118">
        <v>323488</v>
      </c>
      <c r="D15" s="118">
        <v>469757</v>
      </c>
      <c r="E15" s="176" t="s">
        <v>119</v>
      </c>
      <c r="F15" s="176"/>
      <c r="G15" s="123">
        <v>246433</v>
      </c>
      <c r="H15" s="123">
        <v>148839</v>
      </c>
    </row>
    <row r="16" spans="1:8" ht="12" customHeight="1">
      <c r="A16" s="121">
        <v>7</v>
      </c>
      <c r="B16" s="61" t="s">
        <v>130</v>
      </c>
      <c r="C16" s="122">
        <v>60</v>
      </c>
      <c r="D16" s="122">
        <v>33</v>
      </c>
      <c r="E16" s="114">
        <v>1</v>
      </c>
      <c r="F16" s="115" t="s">
        <v>121</v>
      </c>
      <c r="G16" s="116">
        <v>23646</v>
      </c>
      <c r="H16" s="116">
        <v>1150</v>
      </c>
    </row>
    <row r="17" spans="1:8" ht="12" customHeight="1">
      <c r="A17" s="34" t="s">
        <v>282</v>
      </c>
      <c r="B17" s="8" t="s">
        <v>283</v>
      </c>
      <c r="C17" s="119"/>
      <c r="D17" s="119"/>
      <c r="E17" s="117">
        <v>2</v>
      </c>
      <c r="F17" s="69" t="s">
        <v>123</v>
      </c>
      <c r="G17" s="124">
        <v>174928</v>
      </c>
      <c r="H17" s="124">
        <v>119643</v>
      </c>
    </row>
    <row r="18" spans="1:8" ht="12" customHeight="1">
      <c r="A18" s="114">
        <v>1</v>
      </c>
      <c r="B18" s="115" t="s">
        <v>185</v>
      </c>
      <c r="C18" s="120"/>
      <c r="D18" s="120"/>
      <c r="E18" s="117">
        <v>3</v>
      </c>
      <c r="F18" s="69" t="s">
        <v>125</v>
      </c>
      <c r="G18" s="124">
        <v>1344</v>
      </c>
      <c r="H18" s="124">
        <v>1315</v>
      </c>
    </row>
    <row r="19" spans="1:8" ht="12" customHeight="1">
      <c r="A19" s="117">
        <v>2</v>
      </c>
      <c r="B19" s="69" t="s">
        <v>184</v>
      </c>
      <c r="C19" s="118"/>
      <c r="D19" s="118"/>
      <c r="E19" s="117">
        <v>4</v>
      </c>
      <c r="F19" s="69" t="s">
        <v>126</v>
      </c>
      <c r="G19" s="124">
        <v>3220</v>
      </c>
      <c r="H19" s="124">
        <v>5376</v>
      </c>
    </row>
    <row r="20" spans="1:8" ht="12" customHeight="1">
      <c r="A20" s="117">
        <v>3</v>
      </c>
      <c r="B20" s="69" t="s">
        <v>186</v>
      </c>
      <c r="C20" s="118"/>
      <c r="D20" s="118"/>
      <c r="E20" s="117">
        <v>5</v>
      </c>
      <c r="F20" s="69" t="s">
        <v>127</v>
      </c>
      <c r="G20" s="118">
        <v>18957</v>
      </c>
      <c r="H20" s="118">
        <v>15912</v>
      </c>
    </row>
    <row r="21" spans="1:8" ht="12" customHeight="1">
      <c r="A21" s="117">
        <v>4</v>
      </c>
      <c r="B21" s="69" t="s">
        <v>187</v>
      </c>
      <c r="C21" s="118"/>
      <c r="D21" s="118"/>
      <c r="E21" s="117">
        <v>6</v>
      </c>
      <c r="F21" s="69" t="s">
        <v>129</v>
      </c>
      <c r="G21" s="118"/>
      <c r="H21" s="118"/>
    </row>
    <row r="22" spans="1:8" ht="12" customHeight="1">
      <c r="A22" s="117">
        <v>5</v>
      </c>
      <c r="B22" s="69" t="s">
        <v>253</v>
      </c>
      <c r="C22" s="118"/>
      <c r="D22" s="118"/>
      <c r="E22" s="121">
        <v>7</v>
      </c>
      <c r="F22" s="61" t="s">
        <v>131</v>
      </c>
      <c r="G22" s="122">
        <v>24338</v>
      </c>
      <c r="H22" s="122">
        <v>5473</v>
      </c>
    </row>
    <row r="23" spans="1:8" ht="12" customHeight="1">
      <c r="A23" s="117">
        <v>6</v>
      </c>
      <c r="B23" s="69" t="s">
        <v>188</v>
      </c>
      <c r="C23" s="118"/>
      <c r="D23" s="118"/>
      <c r="E23" s="174" t="s">
        <v>3</v>
      </c>
      <c r="F23" s="175"/>
      <c r="G23" s="113">
        <v>1145342</v>
      </c>
      <c r="H23" s="113">
        <v>688357</v>
      </c>
    </row>
    <row r="24" spans="1:8" ht="12" customHeight="1">
      <c r="A24" s="117">
        <v>7</v>
      </c>
      <c r="B24" s="69" t="s">
        <v>284</v>
      </c>
      <c r="C24" s="118"/>
      <c r="D24" s="118"/>
      <c r="E24" s="114">
        <v>1</v>
      </c>
      <c r="F24" s="115" t="s">
        <v>285</v>
      </c>
      <c r="G24" s="120">
        <v>12374</v>
      </c>
      <c r="H24" s="120">
        <v>50844</v>
      </c>
    </row>
    <row r="25" spans="1:8" ht="12" customHeight="1">
      <c r="A25" s="121">
        <v>8</v>
      </c>
      <c r="B25" s="125" t="s">
        <v>286</v>
      </c>
      <c r="C25" s="122"/>
      <c r="D25" s="122"/>
      <c r="E25" s="117">
        <v>2</v>
      </c>
      <c r="F25" s="69" t="s">
        <v>133</v>
      </c>
      <c r="G25" s="118">
        <v>27015</v>
      </c>
      <c r="H25" s="118">
        <v>23789</v>
      </c>
    </row>
    <row r="26" spans="1:8" ht="12" customHeight="1">
      <c r="A26" s="45" t="s">
        <v>287</v>
      </c>
      <c r="B26" s="8" t="s">
        <v>288</v>
      </c>
      <c r="C26" s="119"/>
      <c r="D26" s="119"/>
      <c r="E26" s="117">
        <v>3</v>
      </c>
      <c r="F26" s="69" t="s">
        <v>134</v>
      </c>
      <c r="G26" s="118">
        <v>100</v>
      </c>
      <c r="H26" s="118">
        <v>1000</v>
      </c>
    </row>
    <row r="27" spans="1:8" ht="12" customHeight="1">
      <c r="A27" s="114">
        <v>1</v>
      </c>
      <c r="B27" s="115" t="s">
        <v>289</v>
      </c>
      <c r="C27" s="120"/>
      <c r="D27" s="120"/>
      <c r="E27" s="117">
        <v>4</v>
      </c>
      <c r="F27" s="69" t="s">
        <v>290</v>
      </c>
      <c r="G27" s="118"/>
      <c r="H27" s="118"/>
    </row>
    <row r="28" spans="1:8" ht="12" customHeight="1">
      <c r="A28" s="121">
        <v>2</v>
      </c>
      <c r="B28" s="61" t="s">
        <v>291</v>
      </c>
      <c r="C28" s="122"/>
      <c r="D28" s="122"/>
      <c r="E28" s="117">
        <v>5</v>
      </c>
      <c r="F28" s="69" t="s">
        <v>292</v>
      </c>
      <c r="G28" s="118"/>
      <c r="H28" s="118"/>
    </row>
    <row r="29" spans="1:8" ht="12" customHeight="1">
      <c r="A29" s="45" t="s">
        <v>293</v>
      </c>
      <c r="B29" s="8" t="s">
        <v>294</v>
      </c>
      <c r="C29" s="119"/>
      <c r="D29" s="119"/>
      <c r="E29" s="117">
        <v>6</v>
      </c>
      <c r="F29" s="69" t="s">
        <v>295</v>
      </c>
      <c r="G29" s="118"/>
      <c r="H29" s="118"/>
    </row>
    <row r="30" spans="1:8" ht="12" customHeight="1">
      <c r="A30" s="114">
        <v>1</v>
      </c>
      <c r="B30" s="115" t="s">
        <v>296</v>
      </c>
      <c r="C30" s="126"/>
      <c r="D30" s="126"/>
      <c r="E30" s="117">
        <v>7</v>
      </c>
      <c r="F30" s="69" t="s">
        <v>297</v>
      </c>
      <c r="G30" s="118"/>
      <c r="H30" s="118"/>
    </row>
    <row r="31" spans="1:8" ht="12" customHeight="1">
      <c r="A31" s="121">
        <v>2</v>
      </c>
      <c r="B31" s="61" t="s">
        <v>298</v>
      </c>
      <c r="C31" s="126"/>
      <c r="D31" s="126"/>
      <c r="E31" s="117">
        <v>8</v>
      </c>
      <c r="F31" s="69" t="s">
        <v>299</v>
      </c>
      <c r="G31" s="118"/>
      <c r="H31" s="118"/>
    </row>
    <row r="32" spans="1:8" ht="12" customHeight="1">
      <c r="A32" s="45" t="s">
        <v>300</v>
      </c>
      <c r="B32" s="8" t="s">
        <v>301</v>
      </c>
      <c r="C32" s="119">
        <v>81454</v>
      </c>
      <c r="D32" s="119">
        <v>81277</v>
      </c>
      <c r="E32" s="117">
        <v>9</v>
      </c>
      <c r="F32" s="69" t="s">
        <v>302</v>
      </c>
      <c r="G32" s="118"/>
      <c r="H32" s="118"/>
    </row>
    <row r="33" spans="1:8" ht="12" customHeight="1">
      <c r="A33" s="114">
        <v>1</v>
      </c>
      <c r="B33" s="115" t="s">
        <v>303</v>
      </c>
      <c r="C33" s="120">
        <v>25480</v>
      </c>
      <c r="D33" s="120">
        <v>24941</v>
      </c>
      <c r="E33" s="117">
        <v>10</v>
      </c>
      <c r="F33" s="127" t="s">
        <v>304</v>
      </c>
      <c r="G33" s="118"/>
      <c r="H33" s="118"/>
    </row>
    <row r="34" spans="1:8" ht="12" customHeight="1">
      <c r="A34" s="117">
        <v>2</v>
      </c>
      <c r="B34" s="69" t="s">
        <v>305</v>
      </c>
      <c r="C34" s="128">
        <v>12409</v>
      </c>
      <c r="D34" s="128">
        <v>11219</v>
      </c>
      <c r="E34" s="117">
        <v>11</v>
      </c>
      <c r="F34" s="69" t="s">
        <v>138</v>
      </c>
      <c r="G34" s="118"/>
      <c r="H34" s="118"/>
    </row>
    <row r="35" spans="1:8" ht="12" customHeight="1">
      <c r="A35" s="117">
        <v>3</v>
      </c>
      <c r="B35" s="69" t="s">
        <v>306</v>
      </c>
      <c r="C35" s="118">
        <v>43565</v>
      </c>
      <c r="D35" s="118">
        <v>45117</v>
      </c>
      <c r="E35" s="117">
        <v>12</v>
      </c>
      <c r="F35" s="69" t="s">
        <v>140</v>
      </c>
      <c r="G35" s="118"/>
      <c r="H35" s="118">
        <v>2874</v>
      </c>
    </row>
    <row r="36" spans="1:8" ht="12" customHeight="1">
      <c r="A36" s="121">
        <v>4</v>
      </c>
      <c r="B36" s="61" t="s">
        <v>307</v>
      </c>
      <c r="C36" s="122"/>
      <c r="D36" s="122"/>
      <c r="E36" s="117">
        <v>13</v>
      </c>
      <c r="F36" s="69" t="s">
        <v>308</v>
      </c>
      <c r="G36" s="118"/>
      <c r="H36" s="118"/>
    </row>
    <row r="37" spans="1:8" ht="12" customHeight="1">
      <c r="A37" s="45" t="s">
        <v>309</v>
      </c>
      <c r="B37" s="8" t="s">
        <v>310</v>
      </c>
      <c r="C37" s="119"/>
      <c r="D37" s="119"/>
      <c r="E37" s="117">
        <v>14</v>
      </c>
      <c r="F37" s="69" t="s">
        <v>144</v>
      </c>
      <c r="G37" s="118">
        <v>7313</v>
      </c>
      <c r="H37" s="118">
        <v>3061</v>
      </c>
    </row>
    <row r="38" spans="1:8" ht="12" customHeight="1">
      <c r="A38" s="45" t="s">
        <v>311</v>
      </c>
      <c r="B38" s="8" t="s">
        <v>312</v>
      </c>
      <c r="C38" s="119">
        <v>4</v>
      </c>
      <c r="D38" s="119"/>
      <c r="E38" s="117">
        <v>15</v>
      </c>
      <c r="F38" s="69" t="s">
        <v>313</v>
      </c>
      <c r="G38" s="118"/>
      <c r="H38" s="118"/>
    </row>
    <row r="39" spans="1:8" ht="12" customHeight="1">
      <c r="A39" s="114">
        <v>1</v>
      </c>
      <c r="B39" s="115" t="s">
        <v>314</v>
      </c>
      <c r="C39" s="120"/>
      <c r="D39" s="120"/>
      <c r="E39" s="117">
        <v>16</v>
      </c>
      <c r="F39" s="69" t="s">
        <v>147</v>
      </c>
      <c r="G39" s="118">
        <v>102969</v>
      </c>
      <c r="H39" s="118">
        <v>144560</v>
      </c>
    </row>
    <row r="40" spans="1:8" ht="12" customHeight="1">
      <c r="A40" s="117">
        <v>2</v>
      </c>
      <c r="B40" s="69" t="s">
        <v>315</v>
      </c>
      <c r="C40" s="118"/>
      <c r="D40" s="118"/>
      <c r="E40" s="117">
        <v>17</v>
      </c>
      <c r="F40" s="69" t="s">
        <v>148</v>
      </c>
      <c r="G40" s="118">
        <v>247</v>
      </c>
      <c r="H40" s="118">
        <v>35</v>
      </c>
    </row>
    <row r="41" spans="1:8" ht="12" customHeight="1">
      <c r="A41" s="117">
        <v>3</v>
      </c>
      <c r="B41" s="69" t="s">
        <v>316</v>
      </c>
      <c r="C41" s="118"/>
      <c r="D41" s="118"/>
      <c r="E41" s="117">
        <v>18</v>
      </c>
      <c r="F41" s="69" t="s">
        <v>149</v>
      </c>
      <c r="G41" s="118"/>
      <c r="H41" s="118"/>
    </row>
    <row r="42" spans="1:8" ht="12" customHeight="1">
      <c r="A42" s="121">
        <v>4</v>
      </c>
      <c r="B42" s="61" t="s">
        <v>317</v>
      </c>
      <c r="C42" s="122"/>
      <c r="D42" s="122"/>
      <c r="E42" s="117">
        <v>19</v>
      </c>
      <c r="F42" s="69" t="s">
        <v>318</v>
      </c>
      <c r="G42" s="118"/>
      <c r="H42" s="118"/>
    </row>
    <row r="43" spans="1:8" ht="12" customHeight="1">
      <c r="A43" s="46" t="s">
        <v>319</v>
      </c>
      <c r="B43" s="33" t="s">
        <v>135</v>
      </c>
      <c r="C43" s="113">
        <v>11959046</v>
      </c>
      <c r="D43" s="113">
        <v>12540229</v>
      </c>
      <c r="E43" s="117">
        <v>20</v>
      </c>
      <c r="F43" s="69" t="s">
        <v>275</v>
      </c>
      <c r="G43" s="118"/>
      <c r="H43" s="118"/>
    </row>
    <row r="44" spans="1:8" ht="12" customHeight="1">
      <c r="A44" s="114">
        <v>1</v>
      </c>
      <c r="B44" s="115" t="s">
        <v>136</v>
      </c>
      <c r="C44" s="120">
        <v>6440478</v>
      </c>
      <c r="D44" s="120">
        <v>6628369</v>
      </c>
      <c r="E44" s="117">
        <v>21</v>
      </c>
      <c r="F44" s="69" t="s">
        <v>320</v>
      </c>
      <c r="G44" s="118">
        <v>819219</v>
      </c>
      <c r="H44" s="118"/>
    </row>
    <row r="45" spans="1:8" ht="12" customHeight="1">
      <c r="A45" s="117">
        <v>2</v>
      </c>
      <c r="B45" s="69" t="s">
        <v>137</v>
      </c>
      <c r="C45" s="118"/>
      <c r="D45" s="118"/>
      <c r="E45" s="117">
        <v>22</v>
      </c>
      <c r="F45" s="69" t="s">
        <v>321</v>
      </c>
      <c r="G45" s="118"/>
      <c r="H45" s="118"/>
    </row>
    <row r="46" spans="1:8" ht="12" customHeight="1">
      <c r="A46" s="117">
        <v>3</v>
      </c>
      <c r="B46" s="69" t="s">
        <v>139</v>
      </c>
      <c r="C46" s="118">
        <v>5355013</v>
      </c>
      <c r="D46" s="118">
        <v>5758371</v>
      </c>
      <c r="E46" s="117">
        <v>23</v>
      </c>
      <c r="F46" s="69" t="s">
        <v>322</v>
      </c>
      <c r="G46" s="118"/>
      <c r="H46" s="118"/>
    </row>
    <row r="47" spans="1:8" ht="12" customHeight="1">
      <c r="A47" s="117">
        <v>4</v>
      </c>
      <c r="B47" s="69" t="s">
        <v>141</v>
      </c>
      <c r="C47" s="118">
        <v>38551</v>
      </c>
      <c r="D47" s="118">
        <v>32099</v>
      </c>
      <c r="E47" s="117">
        <v>24</v>
      </c>
      <c r="F47" s="78" t="s">
        <v>323</v>
      </c>
      <c r="G47" s="118"/>
      <c r="H47" s="118"/>
    </row>
    <row r="48" spans="1:8" ht="12" customHeight="1">
      <c r="A48" s="117">
        <v>5</v>
      </c>
      <c r="B48" s="69" t="s">
        <v>142</v>
      </c>
      <c r="C48" s="118">
        <v>38921</v>
      </c>
      <c r="D48" s="118">
        <v>42643</v>
      </c>
      <c r="E48" s="117">
        <v>25</v>
      </c>
      <c r="F48" s="69" t="s">
        <v>324</v>
      </c>
      <c r="G48" s="118"/>
      <c r="H48" s="118"/>
    </row>
    <row r="49" spans="1:8" ht="12" customHeight="1">
      <c r="A49" s="117">
        <v>6</v>
      </c>
      <c r="B49" s="69" t="s">
        <v>143</v>
      </c>
      <c r="C49" s="118"/>
      <c r="D49" s="118"/>
      <c r="E49" s="117">
        <v>26</v>
      </c>
      <c r="F49" s="69" t="s">
        <v>325</v>
      </c>
      <c r="G49" s="118"/>
      <c r="H49" s="118"/>
    </row>
    <row r="50" spans="1:8" ht="12" customHeight="1">
      <c r="A50" s="117">
        <v>7</v>
      </c>
      <c r="B50" s="69" t="s">
        <v>145</v>
      </c>
      <c r="C50" s="118">
        <v>21804</v>
      </c>
      <c r="D50" s="118">
        <v>9192</v>
      </c>
      <c r="E50" s="117">
        <v>27</v>
      </c>
      <c r="F50" s="69" t="s">
        <v>326</v>
      </c>
      <c r="G50" s="118"/>
      <c r="H50" s="118"/>
    </row>
    <row r="51" spans="1:8" ht="12" customHeight="1">
      <c r="A51" s="117">
        <v>8</v>
      </c>
      <c r="B51" s="69" t="s">
        <v>146</v>
      </c>
      <c r="C51" s="118">
        <v>39224</v>
      </c>
      <c r="D51" s="118">
        <v>24449</v>
      </c>
      <c r="E51" s="117">
        <v>28</v>
      </c>
      <c r="F51" s="69" t="s">
        <v>327</v>
      </c>
      <c r="G51" s="118"/>
      <c r="H51" s="118"/>
    </row>
    <row r="52" spans="1:8" ht="12" customHeight="1">
      <c r="A52" s="121">
        <v>9</v>
      </c>
      <c r="B52" s="61" t="s">
        <v>132</v>
      </c>
      <c r="C52" s="122">
        <v>25055</v>
      </c>
      <c r="D52" s="122">
        <v>45106</v>
      </c>
      <c r="E52" s="117">
        <v>29</v>
      </c>
      <c r="F52" s="69" t="s">
        <v>328</v>
      </c>
      <c r="G52" s="118"/>
      <c r="H52" s="118"/>
    </row>
    <row r="53" spans="1:8" ht="12" customHeight="1">
      <c r="A53" s="46" t="s">
        <v>274</v>
      </c>
      <c r="B53" s="33" t="s">
        <v>150</v>
      </c>
      <c r="C53" s="113">
        <v>305124</v>
      </c>
      <c r="D53" s="113">
        <v>237463</v>
      </c>
      <c r="E53" s="117">
        <v>30</v>
      </c>
      <c r="F53" s="69" t="s">
        <v>0</v>
      </c>
      <c r="G53" s="118"/>
      <c r="H53" s="118"/>
    </row>
    <row r="54" spans="1:8" ht="12" customHeight="1">
      <c r="A54" s="43">
        <v>1</v>
      </c>
      <c r="B54" s="8" t="s">
        <v>151</v>
      </c>
      <c r="C54" s="126">
        <v>305124</v>
      </c>
      <c r="D54" s="126">
        <v>237463</v>
      </c>
      <c r="E54" s="117">
        <v>31</v>
      </c>
      <c r="F54" s="69" t="s">
        <v>329</v>
      </c>
      <c r="G54" s="118"/>
      <c r="H54" s="118"/>
    </row>
    <row r="55" spans="1:8" ht="12" customHeight="1">
      <c r="A55" s="46" t="s">
        <v>330</v>
      </c>
      <c r="B55" s="33" t="s">
        <v>331</v>
      </c>
      <c r="C55" s="129">
        <v>9373</v>
      </c>
      <c r="D55" s="129">
        <v>5434</v>
      </c>
      <c r="E55" s="117">
        <v>32</v>
      </c>
      <c r="F55" s="69" t="s">
        <v>332</v>
      </c>
      <c r="G55" s="118">
        <v>26</v>
      </c>
      <c r="H55" s="118"/>
    </row>
    <row r="56" spans="1:8" ht="12" customHeight="1">
      <c r="A56" s="43">
        <v>1</v>
      </c>
      <c r="B56" s="8" t="s">
        <v>333</v>
      </c>
      <c r="C56" s="126">
        <v>9373</v>
      </c>
      <c r="D56" s="126">
        <v>5434</v>
      </c>
      <c r="E56" s="117">
        <v>33</v>
      </c>
      <c r="F56" s="69" t="s">
        <v>334</v>
      </c>
      <c r="G56" s="118"/>
      <c r="H56" s="118"/>
    </row>
    <row r="57" spans="1:8" ht="12" customHeight="1">
      <c r="A57" s="174" t="s">
        <v>152</v>
      </c>
      <c r="B57" s="175"/>
      <c r="C57" s="113">
        <v>12565826</v>
      </c>
      <c r="D57" s="113">
        <v>12539053</v>
      </c>
      <c r="E57" s="117">
        <v>34</v>
      </c>
      <c r="F57" s="69" t="s">
        <v>335</v>
      </c>
      <c r="G57" s="118"/>
      <c r="H57" s="118"/>
    </row>
    <row r="58" spans="1:8" ht="12" customHeight="1">
      <c r="A58" s="46" t="s">
        <v>336</v>
      </c>
      <c r="B58" s="33" t="s">
        <v>153</v>
      </c>
      <c r="C58" s="130">
        <v>1462858</v>
      </c>
      <c r="D58" s="130">
        <v>1394252</v>
      </c>
      <c r="E58" s="121">
        <v>35</v>
      </c>
      <c r="F58" s="61" t="s">
        <v>337</v>
      </c>
      <c r="G58" s="122">
        <v>176079</v>
      </c>
      <c r="H58" s="122">
        <v>442194</v>
      </c>
    </row>
    <row r="59" spans="1:8" ht="12" customHeight="1">
      <c r="A59" s="34" t="s">
        <v>338</v>
      </c>
      <c r="B59" s="8" t="s">
        <v>155</v>
      </c>
      <c r="C59" s="119">
        <v>1355158</v>
      </c>
      <c r="D59" s="119">
        <v>1206914</v>
      </c>
      <c r="E59" s="174" t="s">
        <v>154</v>
      </c>
      <c r="F59" s="175"/>
      <c r="G59" s="113">
        <v>460658</v>
      </c>
      <c r="H59" s="113">
        <v>1296048</v>
      </c>
    </row>
    <row r="60" spans="1:8" ht="12" customHeight="1">
      <c r="A60" s="114">
        <v>1</v>
      </c>
      <c r="B60" s="115" t="s">
        <v>156</v>
      </c>
      <c r="C60" s="120">
        <v>1180384</v>
      </c>
      <c r="D60" s="120">
        <v>1021413</v>
      </c>
      <c r="E60" s="114">
        <v>1</v>
      </c>
      <c r="F60" s="115" t="s">
        <v>339</v>
      </c>
      <c r="G60" s="120">
        <v>211526</v>
      </c>
      <c r="H60" s="120">
        <v>127232</v>
      </c>
    </row>
    <row r="61" spans="1:8" ht="12" customHeight="1">
      <c r="A61" s="117">
        <v>2</v>
      </c>
      <c r="B61" s="69" t="s">
        <v>157</v>
      </c>
      <c r="C61" s="118">
        <v>168352</v>
      </c>
      <c r="D61" s="118">
        <v>178947</v>
      </c>
      <c r="E61" s="117">
        <v>2</v>
      </c>
      <c r="F61" s="69" t="s">
        <v>340</v>
      </c>
      <c r="G61" s="118"/>
      <c r="H61" s="118"/>
    </row>
    <row r="62" spans="1:8" ht="12" customHeight="1">
      <c r="A62" s="121">
        <v>3</v>
      </c>
      <c r="B62" s="61" t="s">
        <v>158</v>
      </c>
      <c r="C62" s="122">
        <v>6422</v>
      </c>
      <c r="D62" s="122">
        <v>6554</v>
      </c>
      <c r="E62" s="117">
        <v>3</v>
      </c>
      <c r="F62" s="69" t="s">
        <v>341</v>
      </c>
      <c r="G62" s="118"/>
      <c r="H62" s="118"/>
    </row>
    <row r="63" spans="1:8" ht="12" customHeight="1">
      <c r="A63" s="34" t="s">
        <v>282</v>
      </c>
      <c r="B63" s="8" t="s">
        <v>342</v>
      </c>
      <c r="C63" s="119"/>
      <c r="D63" s="119"/>
      <c r="E63" s="117">
        <v>4</v>
      </c>
      <c r="F63" s="69" t="s">
        <v>343</v>
      </c>
      <c r="G63" s="118"/>
      <c r="H63" s="118"/>
    </row>
    <row r="64" spans="1:8" ht="12" customHeight="1">
      <c r="A64" s="114">
        <v>1</v>
      </c>
      <c r="B64" s="115" t="s">
        <v>344</v>
      </c>
      <c r="C64" s="120"/>
      <c r="D64" s="120"/>
      <c r="E64" s="117">
        <v>5</v>
      </c>
      <c r="F64" s="69" t="s">
        <v>345</v>
      </c>
      <c r="G64" s="118"/>
      <c r="H64" s="118"/>
    </row>
    <row r="65" spans="1:8" ht="12" customHeight="1">
      <c r="A65" s="117">
        <v>2</v>
      </c>
      <c r="B65" s="69" t="s">
        <v>346</v>
      </c>
      <c r="C65" s="118"/>
      <c r="D65" s="118"/>
      <c r="E65" s="117">
        <v>6</v>
      </c>
      <c r="F65" s="69" t="s">
        <v>347</v>
      </c>
      <c r="G65" s="118"/>
      <c r="H65" s="118"/>
    </row>
    <row r="66" spans="1:8" ht="12" customHeight="1">
      <c r="A66" s="117">
        <v>3</v>
      </c>
      <c r="B66" s="69" t="s">
        <v>348</v>
      </c>
      <c r="C66" s="118"/>
      <c r="D66" s="118"/>
      <c r="E66" s="117">
        <v>7</v>
      </c>
      <c r="F66" s="69" t="s">
        <v>349</v>
      </c>
      <c r="G66" s="118"/>
      <c r="H66" s="118"/>
    </row>
    <row r="67" spans="1:8" ht="12" customHeight="1">
      <c r="A67" s="117">
        <v>4</v>
      </c>
      <c r="B67" s="69" t="s">
        <v>350</v>
      </c>
      <c r="C67" s="118"/>
      <c r="D67" s="118"/>
      <c r="E67" s="117">
        <v>8</v>
      </c>
      <c r="F67" s="69" t="s">
        <v>351</v>
      </c>
      <c r="G67" s="118"/>
      <c r="H67" s="118"/>
    </row>
    <row r="68" spans="1:8" ht="12" customHeight="1">
      <c r="A68" s="117">
        <v>5</v>
      </c>
      <c r="B68" s="69" t="s">
        <v>352</v>
      </c>
      <c r="C68" s="118"/>
      <c r="D68" s="118"/>
      <c r="E68" s="117">
        <v>9</v>
      </c>
      <c r="F68" s="69" t="s">
        <v>159</v>
      </c>
      <c r="G68" s="118"/>
      <c r="H68" s="118"/>
    </row>
    <row r="69" spans="1:8" ht="12" customHeight="1">
      <c r="A69" s="117">
        <v>6</v>
      </c>
      <c r="B69" s="69" t="s">
        <v>353</v>
      </c>
      <c r="C69" s="118"/>
      <c r="D69" s="118"/>
      <c r="E69" s="117">
        <v>10</v>
      </c>
      <c r="F69" s="69" t="s">
        <v>160</v>
      </c>
      <c r="G69" s="118"/>
      <c r="H69" s="118">
        <v>6</v>
      </c>
    </row>
    <row r="70" spans="1:8" ht="12" customHeight="1">
      <c r="A70" s="117">
        <v>7</v>
      </c>
      <c r="B70" s="69" t="s">
        <v>354</v>
      </c>
      <c r="C70" s="118"/>
      <c r="D70" s="118"/>
      <c r="E70" s="117">
        <v>11</v>
      </c>
      <c r="F70" s="69" t="s">
        <v>355</v>
      </c>
      <c r="G70" s="118"/>
      <c r="H70" s="118"/>
    </row>
    <row r="71" spans="1:8" ht="12" customHeight="1">
      <c r="A71" s="121">
        <v>8</v>
      </c>
      <c r="B71" s="61" t="s">
        <v>356</v>
      </c>
      <c r="C71" s="122"/>
      <c r="D71" s="122"/>
      <c r="E71" s="117">
        <v>12</v>
      </c>
      <c r="F71" s="69" t="s">
        <v>357</v>
      </c>
      <c r="G71" s="118"/>
      <c r="H71" s="118"/>
    </row>
    <row r="72" spans="1:8" ht="12" customHeight="1">
      <c r="A72" s="45" t="s">
        <v>358</v>
      </c>
      <c r="B72" s="8" t="s">
        <v>359</v>
      </c>
      <c r="C72" s="130"/>
      <c r="D72" s="130">
        <v>104430</v>
      </c>
      <c r="E72" s="117">
        <v>13</v>
      </c>
      <c r="F72" s="69" t="s">
        <v>161</v>
      </c>
      <c r="G72" s="118"/>
      <c r="H72" s="118"/>
    </row>
    <row r="73" spans="1:8" ht="12" customHeight="1">
      <c r="A73" s="114">
        <v>1</v>
      </c>
      <c r="B73" s="115" t="s">
        <v>360</v>
      </c>
      <c r="C73" s="120"/>
      <c r="D73" s="120">
        <v>104430</v>
      </c>
      <c r="E73" s="117">
        <v>14</v>
      </c>
      <c r="F73" s="69" t="s">
        <v>164</v>
      </c>
      <c r="G73" s="118"/>
      <c r="H73" s="118">
        <v>15396</v>
      </c>
    </row>
    <row r="74" spans="1:8" ht="12" customHeight="1">
      <c r="A74" s="121">
        <v>2</v>
      </c>
      <c r="B74" s="61" t="s">
        <v>361</v>
      </c>
      <c r="C74" s="122"/>
      <c r="D74" s="122"/>
      <c r="E74" s="117">
        <v>15</v>
      </c>
      <c r="F74" s="69" t="s">
        <v>166</v>
      </c>
      <c r="G74" s="118"/>
      <c r="H74" s="118"/>
    </row>
    <row r="75" spans="1:8" ht="12" customHeight="1">
      <c r="A75" s="45" t="s">
        <v>362</v>
      </c>
      <c r="B75" s="8" t="s">
        <v>363</v>
      </c>
      <c r="C75" s="130"/>
      <c r="D75" s="130"/>
      <c r="E75" s="117">
        <v>16</v>
      </c>
      <c r="F75" s="69" t="s">
        <v>168</v>
      </c>
      <c r="G75" s="118"/>
      <c r="H75" s="118"/>
    </row>
    <row r="76" spans="1:8" ht="12" customHeight="1">
      <c r="A76" s="114">
        <v>1</v>
      </c>
      <c r="B76" s="115" t="s">
        <v>364</v>
      </c>
      <c r="C76" s="120"/>
      <c r="D76" s="120"/>
      <c r="E76" s="117">
        <v>17</v>
      </c>
      <c r="F76" s="69" t="s">
        <v>365</v>
      </c>
      <c r="G76" s="118"/>
      <c r="H76" s="118">
        <v>3173</v>
      </c>
    </row>
    <row r="77" spans="1:8" ht="12" customHeight="1">
      <c r="A77" s="121">
        <v>2</v>
      </c>
      <c r="B77" s="61" t="s">
        <v>366</v>
      </c>
      <c r="C77" s="122"/>
      <c r="D77" s="122"/>
      <c r="E77" s="117">
        <v>18</v>
      </c>
      <c r="F77" s="69" t="s">
        <v>367</v>
      </c>
      <c r="G77" s="118"/>
      <c r="H77" s="118"/>
    </row>
    <row r="78" spans="1:8" ht="12" customHeight="1">
      <c r="A78" s="45" t="s">
        <v>368</v>
      </c>
      <c r="B78" s="8" t="s">
        <v>369</v>
      </c>
      <c r="C78" s="130">
        <v>13930</v>
      </c>
      <c r="D78" s="130"/>
      <c r="E78" s="117">
        <v>19</v>
      </c>
      <c r="F78" s="69" t="s">
        <v>370</v>
      </c>
      <c r="G78" s="118"/>
      <c r="H78" s="118"/>
    </row>
    <row r="79" spans="1:8" ht="12" customHeight="1">
      <c r="A79" s="114">
        <v>1</v>
      </c>
      <c r="B79" s="115" t="s">
        <v>371</v>
      </c>
      <c r="C79" s="120">
        <v>2803</v>
      </c>
      <c r="D79" s="120"/>
      <c r="E79" s="117">
        <v>20</v>
      </c>
      <c r="F79" s="69" t="s">
        <v>372</v>
      </c>
      <c r="G79" s="118">
        <v>2200</v>
      </c>
      <c r="H79" s="118">
        <v>1600</v>
      </c>
    </row>
    <row r="80" spans="1:8" ht="12" customHeight="1">
      <c r="A80" s="121">
        <v>2</v>
      </c>
      <c r="B80" s="64" t="s">
        <v>373</v>
      </c>
      <c r="C80" s="122">
        <v>11127</v>
      </c>
      <c r="D80" s="122"/>
      <c r="E80" s="117">
        <v>21</v>
      </c>
      <c r="F80" s="69" t="s">
        <v>374</v>
      </c>
      <c r="G80" s="131"/>
      <c r="H80" s="131"/>
    </row>
    <row r="81" spans="1:8" ht="12" customHeight="1">
      <c r="A81" s="45" t="s">
        <v>375</v>
      </c>
      <c r="B81" s="9" t="s">
        <v>376</v>
      </c>
      <c r="C81" s="130">
        <v>93771</v>
      </c>
      <c r="D81" s="130"/>
      <c r="E81" s="117">
        <v>22</v>
      </c>
      <c r="F81" s="69" t="s">
        <v>377</v>
      </c>
      <c r="G81" s="118"/>
      <c r="H81" s="118"/>
    </row>
    <row r="82" spans="1:8" ht="12" customHeight="1">
      <c r="A82" s="114">
        <v>1</v>
      </c>
      <c r="B82" s="65" t="s">
        <v>378</v>
      </c>
      <c r="C82" s="120">
        <v>86551</v>
      </c>
      <c r="D82" s="120"/>
      <c r="E82" s="117">
        <v>23</v>
      </c>
      <c r="F82" s="69" t="s">
        <v>379</v>
      </c>
      <c r="G82" s="118"/>
      <c r="H82" s="118"/>
    </row>
    <row r="83" spans="1:8" ht="12" customHeight="1">
      <c r="A83" s="117">
        <v>2</v>
      </c>
      <c r="B83" s="58" t="s">
        <v>380</v>
      </c>
      <c r="C83" s="118"/>
      <c r="D83" s="118"/>
      <c r="E83" s="117">
        <v>24</v>
      </c>
      <c r="F83" s="69" t="s">
        <v>381</v>
      </c>
      <c r="G83" s="118"/>
      <c r="H83" s="118"/>
    </row>
    <row r="84" spans="1:8" ht="12" customHeight="1">
      <c r="A84" s="117">
        <v>3</v>
      </c>
      <c r="B84" s="58" t="s">
        <v>382</v>
      </c>
      <c r="C84" s="118"/>
      <c r="D84" s="118"/>
      <c r="E84" s="117">
        <v>25</v>
      </c>
      <c r="F84" s="69" t="s">
        <v>385</v>
      </c>
      <c r="G84" s="118"/>
      <c r="H84" s="118"/>
    </row>
    <row r="85" spans="1:8" ht="12" customHeight="1">
      <c r="A85" s="117">
        <v>4</v>
      </c>
      <c r="B85" s="69" t="s">
        <v>386</v>
      </c>
      <c r="C85" s="118">
        <v>7219</v>
      </c>
      <c r="D85" s="118"/>
      <c r="E85" s="117">
        <v>26</v>
      </c>
      <c r="F85" s="69" t="s">
        <v>387</v>
      </c>
      <c r="G85" s="118"/>
      <c r="H85" s="118"/>
    </row>
    <row r="86" spans="1:8" ht="12" customHeight="1">
      <c r="A86" s="121">
        <v>5</v>
      </c>
      <c r="B86" s="61" t="s">
        <v>388</v>
      </c>
      <c r="C86" s="122"/>
      <c r="D86" s="122"/>
      <c r="E86" s="117">
        <v>27</v>
      </c>
      <c r="F86" s="69" t="s">
        <v>389</v>
      </c>
      <c r="G86" s="118"/>
      <c r="H86" s="118"/>
    </row>
    <row r="87" spans="1:8" ht="12" customHeight="1">
      <c r="A87" s="46" t="s">
        <v>390</v>
      </c>
      <c r="B87" s="33" t="s">
        <v>162</v>
      </c>
      <c r="C87" s="113">
        <v>11033952</v>
      </c>
      <c r="D87" s="113">
        <v>11104641</v>
      </c>
      <c r="E87" s="117">
        <v>28</v>
      </c>
      <c r="F87" s="69" t="s">
        <v>391</v>
      </c>
      <c r="G87" s="118"/>
      <c r="H87" s="118"/>
    </row>
    <row r="88" spans="1:8" ht="12" customHeight="1">
      <c r="A88" s="114">
        <v>1</v>
      </c>
      <c r="B88" s="115" t="s">
        <v>163</v>
      </c>
      <c r="C88" s="120">
        <v>5882305</v>
      </c>
      <c r="D88" s="120">
        <v>5971451</v>
      </c>
      <c r="E88" s="121">
        <v>29</v>
      </c>
      <c r="F88" s="61" t="s">
        <v>169</v>
      </c>
      <c r="G88" s="122">
        <v>246932</v>
      </c>
      <c r="H88" s="122">
        <v>1148641</v>
      </c>
    </row>
    <row r="89" spans="1:8" ht="12" customHeight="1">
      <c r="A89" s="117">
        <v>2</v>
      </c>
      <c r="B89" s="69" t="s">
        <v>165</v>
      </c>
      <c r="C89" s="118"/>
      <c r="D89" s="118"/>
      <c r="E89" s="174" t="s">
        <v>392</v>
      </c>
      <c r="F89" s="175"/>
      <c r="G89" s="113">
        <v>1820132</v>
      </c>
      <c r="H89" s="113">
        <v>1445693</v>
      </c>
    </row>
    <row r="90" spans="1:8" ht="12" customHeight="1">
      <c r="A90" s="117">
        <v>3</v>
      </c>
      <c r="B90" s="69" t="s">
        <v>167</v>
      </c>
      <c r="C90" s="118">
        <v>5151647</v>
      </c>
      <c r="D90" s="118">
        <v>5133190</v>
      </c>
      <c r="E90" s="174" t="s">
        <v>393</v>
      </c>
      <c r="F90" s="175"/>
      <c r="G90" s="113">
        <v>240400</v>
      </c>
      <c r="H90" s="113">
        <v>191326</v>
      </c>
    </row>
    <row r="91" spans="1:8" ht="12" customHeight="1">
      <c r="A91" s="121">
        <v>4</v>
      </c>
      <c r="B91" s="61" t="s">
        <v>4</v>
      </c>
      <c r="C91" s="122"/>
      <c r="D91" s="122"/>
      <c r="E91" s="174" t="s">
        <v>5</v>
      </c>
      <c r="F91" s="175"/>
      <c r="G91" s="113">
        <v>1579733</v>
      </c>
      <c r="H91" s="113">
        <v>1254367</v>
      </c>
    </row>
    <row r="92" spans="1:8" ht="12" customHeight="1">
      <c r="A92" s="46" t="s">
        <v>12</v>
      </c>
      <c r="B92" s="33" t="s">
        <v>170</v>
      </c>
      <c r="C92" s="113">
        <v>65368</v>
      </c>
      <c r="D92" s="113">
        <v>39584</v>
      </c>
      <c r="E92" s="174" t="s">
        <v>6</v>
      </c>
      <c r="F92" s="175"/>
      <c r="G92" s="113"/>
      <c r="H92" s="113"/>
    </row>
    <row r="93" spans="1:8" ht="12" customHeight="1">
      <c r="A93" s="43">
        <v>1</v>
      </c>
      <c r="B93" s="8" t="s">
        <v>171</v>
      </c>
      <c r="C93" s="126">
        <v>65368</v>
      </c>
      <c r="D93" s="126">
        <v>39584</v>
      </c>
      <c r="E93" s="34"/>
      <c r="F93" s="132" t="s">
        <v>7</v>
      </c>
      <c r="G93" s="133"/>
      <c r="H93" s="133"/>
    </row>
    <row r="94" spans="1:8" ht="12" customHeight="1">
      <c r="A94" s="46" t="s">
        <v>182</v>
      </c>
      <c r="B94" s="47" t="s">
        <v>8</v>
      </c>
      <c r="C94" s="113">
        <v>3648</v>
      </c>
      <c r="D94" s="113">
        <v>575</v>
      </c>
      <c r="E94" s="174" t="s">
        <v>394</v>
      </c>
      <c r="F94" s="175"/>
      <c r="G94" s="56">
        <v>1579733</v>
      </c>
      <c r="H94" s="56">
        <v>1254367</v>
      </c>
    </row>
    <row r="95" spans="1:8" ht="12" customHeight="1">
      <c r="A95" s="43">
        <v>1</v>
      </c>
      <c r="B95" s="8" t="s">
        <v>395</v>
      </c>
      <c r="C95" s="126">
        <v>3648</v>
      </c>
      <c r="D95" s="126">
        <v>575</v>
      </c>
      <c r="E95" s="140"/>
      <c r="F95" s="141"/>
      <c r="G95" s="142"/>
      <c r="H95" s="142"/>
    </row>
    <row r="96" spans="1:8" ht="12" customHeight="1">
      <c r="A96" s="36" t="s">
        <v>396</v>
      </c>
      <c r="B96" s="33" t="s">
        <v>397</v>
      </c>
      <c r="C96" s="113">
        <v>2157439</v>
      </c>
      <c r="D96" s="113">
        <v>1817532</v>
      </c>
      <c r="E96" s="174" t="s">
        <v>398</v>
      </c>
      <c r="F96" s="175"/>
      <c r="G96" s="133"/>
      <c r="H96" s="133"/>
    </row>
    <row r="97" spans="1:8" ht="12" customHeight="1">
      <c r="A97" s="114">
        <v>1</v>
      </c>
      <c r="B97" s="115" t="s">
        <v>172</v>
      </c>
      <c r="C97" s="120">
        <v>1167483</v>
      </c>
      <c r="D97" s="120">
        <v>967284</v>
      </c>
      <c r="E97" s="134"/>
      <c r="F97" s="135" t="s">
        <v>399</v>
      </c>
      <c r="G97" s="136"/>
      <c r="H97" s="136"/>
    </row>
    <row r="98" spans="1:8" ht="12" customHeight="1">
      <c r="A98" s="117">
        <v>2</v>
      </c>
      <c r="B98" s="69" t="s">
        <v>400</v>
      </c>
      <c r="C98" s="118">
        <v>120620</v>
      </c>
      <c r="D98" s="118">
        <v>141700</v>
      </c>
      <c r="E98" s="81"/>
      <c r="F98" s="137" t="s">
        <v>401</v>
      </c>
      <c r="G98" s="138"/>
      <c r="H98" s="138"/>
    </row>
    <row r="99" spans="1:8" ht="12" customHeight="1">
      <c r="A99" s="117">
        <v>3</v>
      </c>
      <c r="B99" s="69" t="s">
        <v>402</v>
      </c>
      <c r="C99" s="118"/>
      <c r="D99" s="118"/>
      <c r="E99" s="45"/>
      <c r="F99" s="143"/>
      <c r="G99" s="144"/>
      <c r="H99" s="144"/>
    </row>
    <row r="100" spans="1:8" ht="12" customHeight="1">
      <c r="A100" s="121">
        <v>4</v>
      </c>
      <c r="B100" s="61" t="s">
        <v>173</v>
      </c>
      <c r="C100" s="122">
        <v>7776</v>
      </c>
      <c r="D100" s="122">
        <v>5491</v>
      </c>
      <c r="E100" s="45"/>
      <c r="F100" s="132"/>
      <c r="G100" s="145"/>
      <c r="H100" s="145"/>
    </row>
    <row r="101" ht="13.5">
      <c r="A101" s="139" t="s">
        <v>216</v>
      </c>
    </row>
  </sheetData>
  <mergeCells count="19">
    <mergeCell ref="A5:B6"/>
    <mergeCell ref="E5:F6"/>
    <mergeCell ref="A7:B7"/>
    <mergeCell ref="A1:H1"/>
    <mergeCell ref="A2:H2"/>
    <mergeCell ref="A3:H3"/>
    <mergeCell ref="A4:B4"/>
    <mergeCell ref="E13:F13"/>
    <mergeCell ref="E14:F14"/>
    <mergeCell ref="E15:F15"/>
    <mergeCell ref="E23:F23"/>
    <mergeCell ref="E94:F94"/>
    <mergeCell ref="E96:F96"/>
    <mergeCell ref="A57:B57"/>
    <mergeCell ref="E91:F91"/>
    <mergeCell ref="E92:F92"/>
    <mergeCell ref="E59:F59"/>
    <mergeCell ref="E89:F89"/>
    <mergeCell ref="E90:F90"/>
  </mergeCells>
  <printOptions horizontalCentered="1"/>
  <pageMargins left="0.7480314960629921" right="0.7480314960629921" top="0.83" bottom="0.7480314960629921" header="0.5118110236220472" footer="0.5118110236220472"/>
  <pageSetup fitToHeight="1" fitToWidth="1" horizontalDpi="600" verticalDpi="600" orientation="portrait" paperSize="12" scale="6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47"/>
  <sheetViews>
    <sheetView showGridLines="0" showZeros="0" view="pageBreakPreview" zoomScaleSheetLayoutView="100" workbookViewId="0" topLeftCell="A1">
      <selection activeCell="I9" sqref="I9"/>
    </sheetView>
  </sheetViews>
  <sheetFormatPr defaultColWidth="9.33203125" defaultRowHeight="22.5" customHeight="1"/>
  <cols>
    <col min="1" max="1" width="4.5" style="1" customWidth="1"/>
    <col min="2" max="2" width="35" style="1" customWidth="1"/>
    <col min="3" max="3" width="20.66015625" style="1" customWidth="1"/>
    <col min="4" max="4" width="20.5" style="1" customWidth="1"/>
    <col min="5" max="5" width="20.16015625" style="1" customWidth="1"/>
    <col min="6" max="6" width="20.33203125" style="1" customWidth="1"/>
    <col min="7" max="16384" width="9.33203125" style="1" customWidth="1"/>
  </cols>
  <sheetData>
    <row r="1" spans="1:6" s="25" customFormat="1" ht="27.75" customHeight="1">
      <c r="A1" s="167" t="s">
        <v>112</v>
      </c>
      <c r="B1" s="167"/>
      <c r="C1" s="167"/>
      <c r="D1" s="167"/>
      <c r="E1" s="167"/>
      <c r="F1" s="167"/>
    </row>
    <row r="2" spans="1:6" s="25" customFormat="1" ht="22.5" customHeight="1">
      <c r="A2" s="27"/>
      <c r="B2" s="27"/>
      <c r="C2" s="27"/>
      <c r="D2" s="27"/>
      <c r="E2" s="27"/>
      <c r="F2" s="27"/>
    </row>
    <row r="3" spans="1:6" ht="17.25" customHeight="1">
      <c r="A3" s="16"/>
      <c r="B3" s="16"/>
      <c r="C3" s="16" t="s">
        <v>41</v>
      </c>
      <c r="D3" s="16"/>
      <c r="E3" s="16" t="s">
        <v>42</v>
      </c>
      <c r="F3" s="16"/>
    </row>
    <row r="4" spans="3:6" ht="18" customHeight="1">
      <c r="C4" s="16" t="s">
        <v>242</v>
      </c>
      <c r="D4" s="16"/>
      <c r="E4" s="16" t="s">
        <v>239</v>
      </c>
      <c r="F4" s="16"/>
    </row>
    <row r="5" spans="3:6" ht="16.5" customHeight="1">
      <c r="C5" s="16" t="s">
        <v>43</v>
      </c>
      <c r="D5" s="16"/>
      <c r="E5" s="16" t="s">
        <v>44</v>
      </c>
      <c r="F5" s="16"/>
    </row>
    <row r="7" ht="22.5" customHeight="1">
      <c r="F7" s="12" t="s">
        <v>10</v>
      </c>
    </row>
    <row r="8" spans="1:6" ht="22.5" customHeight="1">
      <c r="A8" s="181" t="s">
        <v>191</v>
      </c>
      <c r="B8" s="181"/>
      <c r="C8" s="181" t="s">
        <v>192</v>
      </c>
      <c r="D8" s="181"/>
      <c r="E8" s="181" t="s">
        <v>194</v>
      </c>
      <c r="F8" s="181"/>
    </row>
    <row r="9" spans="1:6" ht="22.5" customHeight="1">
      <c r="A9" s="181"/>
      <c r="B9" s="181"/>
      <c r="C9" s="181" t="s">
        <v>195</v>
      </c>
      <c r="D9" s="181"/>
      <c r="E9" s="181" t="s">
        <v>196</v>
      </c>
      <c r="F9" s="181"/>
    </row>
    <row r="10" spans="1:6" ht="22.5" customHeight="1">
      <c r="A10" s="164" t="s">
        <v>197</v>
      </c>
      <c r="B10" s="165"/>
      <c r="C10" s="148">
        <v>2115037</v>
      </c>
      <c r="D10" s="149">
        <f>C11-C12+C13+C14-C15+C16</f>
        <v>2115037</v>
      </c>
      <c r="E10" s="148">
        <v>1049897</v>
      </c>
      <c r="F10" s="149">
        <f>E11-E12+E13+E14-E15+E16</f>
        <v>1049897</v>
      </c>
    </row>
    <row r="11" spans="1:6" ht="22.5" customHeight="1">
      <c r="A11" s="29">
        <v>1</v>
      </c>
      <c r="B11" s="4" t="s">
        <v>198</v>
      </c>
      <c r="C11" s="148">
        <v>535304</v>
      </c>
      <c r="D11" s="148"/>
      <c r="E11" s="148"/>
      <c r="F11" s="148"/>
    </row>
    <row r="12" spans="1:6" ht="22.5" customHeight="1">
      <c r="A12" s="29" t="s">
        <v>199</v>
      </c>
      <c r="B12" s="4" t="s">
        <v>200</v>
      </c>
      <c r="C12" s="148"/>
      <c r="D12" s="148"/>
      <c r="E12" s="148">
        <v>204470</v>
      </c>
      <c r="F12" s="148"/>
    </row>
    <row r="13" spans="1:6" ht="22.5" customHeight="1">
      <c r="A13" s="29">
        <v>2</v>
      </c>
      <c r="B13" s="4" t="s">
        <v>201</v>
      </c>
      <c r="C13" s="148"/>
      <c r="D13" s="148"/>
      <c r="E13" s="148"/>
      <c r="F13" s="148"/>
    </row>
    <row r="14" spans="1:6" ht="22.5" customHeight="1">
      <c r="A14" s="29">
        <v>3</v>
      </c>
      <c r="B14" s="4" t="s">
        <v>202</v>
      </c>
      <c r="C14" s="148">
        <v>1579733</v>
      </c>
      <c r="D14" s="148"/>
      <c r="E14" s="148">
        <v>1254367</v>
      </c>
      <c r="F14" s="148"/>
    </row>
    <row r="15" spans="1:6" ht="22.5" customHeight="1">
      <c r="A15" s="29" t="s">
        <v>203</v>
      </c>
      <c r="B15" s="4" t="s">
        <v>204</v>
      </c>
      <c r="C15" s="148"/>
      <c r="D15" s="148"/>
      <c r="E15" s="148"/>
      <c r="F15" s="148"/>
    </row>
    <row r="16" spans="1:6" ht="22.5" customHeight="1">
      <c r="A16" s="29">
        <v>4</v>
      </c>
      <c r="B16" s="4" t="s">
        <v>205</v>
      </c>
      <c r="C16" s="148"/>
      <c r="D16" s="148"/>
      <c r="E16" s="148"/>
      <c r="F16" s="148"/>
    </row>
    <row r="17" spans="1:6" ht="22.5" customHeight="1">
      <c r="A17" s="29"/>
      <c r="B17" s="4" t="s">
        <v>203</v>
      </c>
      <c r="C17" s="148"/>
      <c r="D17" s="148"/>
      <c r="E17" s="148"/>
      <c r="F17" s="148"/>
    </row>
    <row r="18" spans="1:6" ht="22.5" customHeight="1">
      <c r="A18" s="29"/>
      <c r="B18" s="4"/>
      <c r="C18" s="148"/>
      <c r="D18" s="148"/>
      <c r="E18" s="148"/>
      <c r="F18" s="148"/>
    </row>
    <row r="19" spans="1:6" ht="22.5" customHeight="1">
      <c r="A19" s="164" t="s">
        <v>206</v>
      </c>
      <c r="B19" s="165"/>
      <c r="C19" s="148"/>
      <c r="D19" s="149">
        <f>C20+C21+C25</f>
        <v>1691420</v>
      </c>
      <c r="E19" s="148"/>
      <c r="F19" s="149">
        <f>E20+E21+E25</f>
        <v>514593</v>
      </c>
    </row>
    <row r="20" spans="1:6" ht="22.5" customHeight="1">
      <c r="A20" s="29">
        <v>1</v>
      </c>
      <c r="B20" s="4" t="s">
        <v>207</v>
      </c>
      <c r="C20" s="148">
        <v>358000</v>
      </c>
      <c r="D20" s="148"/>
      <c r="E20" s="148">
        <v>209980</v>
      </c>
      <c r="F20" s="148"/>
    </row>
    <row r="21" spans="1:6" ht="22.5" customHeight="1">
      <c r="A21" s="29">
        <v>2</v>
      </c>
      <c r="B21" s="4" t="s">
        <v>208</v>
      </c>
      <c r="C21" s="149">
        <f>SUM(C22:C24)</f>
        <v>1153476</v>
      </c>
      <c r="D21" s="148"/>
      <c r="E21" s="149">
        <f>E22+E24</f>
        <v>226216</v>
      </c>
      <c r="F21" s="148"/>
    </row>
    <row r="22" spans="1:6" ht="22.5" customHeight="1">
      <c r="A22" s="29"/>
      <c r="B22" s="30" t="s">
        <v>209</v>
      </c>
      <c r="C22" s="148">
        <v>424000</v>
      </c>
      <c r="D22" s="148"/>
      <c r="E22" s="148">
        <v>209980</v>
      </c>
      <c r="F22" s="148"/>
    </row>
    <row r="23" spans="1:6" ht="22.5" customHeight="1">
      <c r="A23" s="29"/>
      <c r="B23" s="30" t="s">
        <v>243</v>
      </c>
      <c r="C23" s="148">
        <v>720000</v>
      </c>
      <c r="D23" s="148"/>
      <c r="E23" s="150"/>
      <c r="F23" s="150"/>
    </row>
    <row r="24" spans="1:6" ht="22.5" customHeight="1">
      <c r="A24" s="29"/>
      <c r="B24" s="30" t="s">
        <v>244</v>
      </c>
      <c r="C24" s="148">
        <v>9476</v>
      </c>
      <c r="D24" s="148">
        <v>0</v>
      </c>
      <c r="E24" s="148">
        <v>16236</v>
      </c>
      <c r="F24" s="148"/>
    </row>
    <row r="25" spans="1:6" ht="22.5" customHeight="1">
      <c r="A25" s="29">
        <v>3</v>
      </c>
      <c r="B25" s="4" t="s">
        <v>210</v>
      </c>
      <c r="C25" s="149">
        <f>C26+C32</f>
        <v>179944</v>
      </c>
      <c r="D25" s="148"/>
      <c r="E25" s="149">
        <f>E26+E32</f>
        <v>78397</v>
      </c>
      <c r="F25" s="148"/>
    </row>
    <row r="26" spans="1:6" ht="22.5" customHeight="1">
      <c r="A26" s="29"/>
      <c r="B26" s="30" t="s">
        <v>211</v>
      </c>
      <c r="C26" s="147">
        <v>69944</v>
      </c>
      <c r="D26" s="15"/>
      <c r="E26" s="148">
        <v>52265</v>
      </c>
      <c r="F26" s="148"/>
    </row>
    <row r="27" spans="1:6" ht="15" customHeight="1">
      <c r="A27" s="48"/>
      <c r="B27" s="53" t="s">
        <v>2</v>
      </c>
      <c r="C27" s="49"/>
      <c r="D27" s="49"/>
      <c r="E27" s="151">
        <v>0.05</v>
      </c>
      <c r="F27" s="151"/>
    </row>
    <row r="28" spans="1:6" ht="15" customHeight="1">
      <c r="A28" s="52"/>
      <c r="B28" s="54" t="s">
        <v>45</v>
      </c>
      <c r="C28" s="55">
        <v>5.5</v>
      </c>
      <c r="D28" s="154">
        <v>61012</v>
      </c>
      <c r="E28" s="152"/>
      <c r="F28" s="152"/>
    </row>
    <row r="29" spans="1:6" ht="15" customHeight="1">
      <c r="A29" s="52"/>
      <c r="B29" s="54" t="s">
        <v>47</v>
      </c>
      <c r="C29" s="55"/>
      <c r="D29" s="55"/>
      <c r="E29" s="152">
        <v>5</v>
      </c>
      <c r="F29" s="152">
        <v>45415</v>
      </c>
    </row>
    <row r="30" spans="1:6" ht="15" customHeight="1">
      <c r="A30" s="52"/>
      <c r="B30" s="54" t="s">
        <v>46</v>
      </c>
      <c r="C30" s="55">
        <v>6.5</v>
      </c>
      <c r="D30" s="154">
        <v>8932</v>
      </c>
      <c r="E30" s="152"/>
      <c r="F30" s="152"/>
    </row>
    <row r="31" spans="1:6" ht="15" customHeight="1">
      <c r="A31" s="50"/>
      <c r="B31" s="54" t="s">
        <v>48</v>
      </c>
      <c r="C31" s="51"/>
      <c r="D31" s="51"/>
      <c r="E31" s="153">
        <v>5</v>
      </c>
      <c r="F31" s="153">
        <v>6850</v>
      </c>
    </row>
    <row r="32" spans="1:6" ht="22.5" customHeight="1">
      <c r="A32" s="29"/>
      <c r="B32" s="30" t="s">
        <v>212</v>
      </c>
      <c r="C32" s="147">
        <v>110000</v>
      </c>
      <c r="D32" s="15"/>
      <c r="E32" s="148">
        <v>26132</v>
      </c>
      <c r="F32" s="148"/>
    </row>
    <row r="33" spans="1:6" ht="22.5" customHeight="1">
      <c r="A33" s="29"/>
      <c r="B33" s="4"/>
      <c r="C33" s="15"/>
      <c r="D33" s="15"/>
      <c r="E33" s="148"/>
      <c r="F33" s="148"/>
    </row>
    <row r="34" spans="1:6" ht="22.5" customHeight="1">
      <c r="A34" s="164" t="s">
        <v>213</v>
      </c>
      <c r="B34" s="165"/>
      <c r="C34" s="147"/>
      <c r="D34" s="146">
        <f>C35+C36</f>
        <v>423617</v>
      </c>
      <c r="E34" s="148"/>
      <c r="F34" s="149">
        <f>E35+E36</f>
        <v>535304</v>
      </c>
    </row>
    <row r="35" spans="1:6" ht="22.5" customHeight="1">
      <c r="A35" s="29">
        <v>1</v>
      </c>
      <c r="B35" s="4" t="s">
        <v>214</v>
      </c>
      <c r="C35" s="147">
        <v>423007</v>
      </c>
      <c r="D35" s="147"/>
      <c r="E35" s="148">
        <v>209980</v>
      </c>
      <c r="F35" s="148"/>
    </row>
    <row r="36" spans="1:6" ht="22.5" customHeight="1">
      <c r="A36" s="29">
        <v>2</v>
      </c>
      <c r="B36" s="4" t="s">
        <v>217</v>
      </c>
      <c r="C36" s="147">
        <v>610</v>
      </c>
      <c r="D36" s="147"/>
      <c r="E36" s="147">
        <v>325324</v>
      </c>
      <c r="F36" s="147"/>
    </row>
    <row r="37" spans="1:6" ht="22.5" customHeight="1">
      <c r="A37" s="186" t="s">
        <v>190</v>
      </c>
      <c r="B37" s="186"/>
      <c r="C37" s="186"/>
      <c r="D37" s="186"/>
      <c r="E37" s="186"/>
      <c r="F37" s="186"/>
    </row>
    <row r="38" spans="1:6" ht="22.5" customHeight="1">
      <c r="A38" s="182"/>
      <c r="B38" s="183"/>
      <c r="C38" s="183"/>
      <c r="D38" s="183"/>
      <c r="E38" s="183"/>
      <c r="F38" s="183"/>
    </row>
    <row r="39" spans="1:6" ht="22.5" customHeight="1">
      <c r="A39" s="31"/>
      <c r="B39" s="31"/>
      <c r="C39" s="26"/>
      <c r="D39" s="26"/>
      <c r="E39" s="26"/>
      <c r="F39" s="26"/>
    </row>
    <row r="40" spans="1:6" ht="22.5" customHeight="1">
      <c r="A40" s="31"/>
      <c r="B40" s="31"/>
      <c r="C40" s="26"/>
      <c r="D40" s="26"/>
      <c r="E40" s="26"/>
      <c r="F40" s="26"/>
    </row>
    <row r="42" spans="4:6" ht="22.5" customHeight="1">
      <c r="D42" s="184" t="s">
        <v>238</v>
      </c>
      <c r="E42" s="184"/>
      <c r="F42" s="184"/>
    </row>
    <row r="45" spans="4:6" ht="22.5" customHeight="1">
      <c r="D45" s="27" t="s">
        <v>220</v>
      </c>
      <c r="E45" s="185" t="s">
        <v>237</v>
      </c>
      <c r="F45" s="185"/>
    </row>
    <row r="46" spans="1:6" ht="30.75" customHeight="1">
      <c r="A46" s="180" t="s">
        <v>245</v>
      </c>
      <c r="B46" s="180"/>
      <c r="C46" s="180"/>
      <c r="D46" s="180"/>
      <c r="E46" s="180"/>
      <c r="F46" s="180"/>
    </row>
    <row r="47" spans="1:6" ht="22.5" customHeight="1">
      <c r="A47" s="179" t="s">
        <v>246</v>
      </c>
      <c r="B47" s="180"/>
      <c r="C47" s="180"/>
      <c r="D47" s="180"/>
      <c r="E47" s="180"/>
      <c r="F47" s="180"/>
    </row>
  </sheetData>
  <mergeCells count="15">
    <mergeCell ref="E45:F45"/>
    <mergeCell ref="A10:B10"/>
    <mergeCell ref="A19:B19"/>
    <mergeCell ref="A34:B34"/>
    <mergeCell ref="A37:F37"/>
    <mergeCell ref="A47:F47"/>
    <mergeCell ref="A46:F46"/>
    <mergeCell ref="A1:F1"/>
    <mergeCell ref="A8:B9"/>
    <mergeCell ref="C8:D8"/>
    <mergeCell ref="E8:F8"/>
    <mergeCell ref="C9:D9"/>
    <mergeCell ref="E9:F9"/>
    <mergeCell ref="A38:F38"/>
    <mergeCell ref="D42:F42"/>
  </mergeCells>
  <printOptions horizontalCentered="1"/>
  <pageMargins left="0.7480314960629921" right="0.7480314960629921" top="0.83" bottom="0.7480314960629921" header="0.5118110236220472" footer="0.5118110236220472"/>
  <pageSetup fitToHeight="1" fitToWidth="1" horizontalDpi="600" verticalDpi="600" orientation="portrait" paperSize="12" scale="8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38"/>
  <sheetViews>
    <sheetView showGridLines="0" showZeros="0" view="pageBreakPreview" zoomScaleSheetLayoutView="100" workbookViewId="0" topLeftCell="A1">
      <selection activeCell="C15" sqref="C15"/>
    </sheetView>
  </sheetViews>
  <sheetFormatPr defaultColWidth="9.33203125" defaultRowHeight="21.75" customHeight="1"/>
  <cols>
    <col min="1" max="1" width="4.5" style="1" customWidth="1"/>
    <col min="2" max="2" width="36.5" style="1" customWidth="1"/>
    <col min="3" max="4" width="20.66015625" style="1" customWidth="1"/>
    <col min="5" max="5" width="21" style="1" customWidth="1"/>
    <col min="6" max="6" width="20.66015625" style="1" customWidth="1"/>
    <col min="7" max="16384" width="9.33203125" style="1" customWidth="1"/>
  </cols>
  <sheetData>
    <row r="1" spans="1:6" s="25" customFormat="1" ht="30.75" customHeight="1">
      <c r="A1" s="167" t="s">
        <v>115</v>
      </c>
      <c r="B1" s="167"/>
      <c r="C1" s="167"/>
      <c r="D1" s="167"/>
      <c r="E1" s="167"/>
      <c r="F1" s="167"/>
    </row>
    <row r="2" spans="1:6" s="25" customFormat="1" ht="21.75" customHeight="1">
      <c r="A2" s="27"/>
      <c r="B2" s="27"/>
      <c r="C2" s="27"/>
      <c r="D2" s="27"/>
      <c r="E2" s="27"/>
      <c r="F2" s="27"/>
    </row>
    <row r="3" spans="1:6" ht="18" customHeight="1">
      <c r="A3" s="16"/>
      <c r="B3" s="16"/>
      <c r="C3" s="16" t="s">
        <v>247</v>
      </c>
      <c r="D3" s="16"/>
      <c r="E3" s="16" t="s">
        <v>250</v>
      </c>
      <c r="F3" s="16"/>
    </row>
    <row r="4" spans="3:6" ht="17.25" customHeight="1">
      <c r="C4" s="16" t="s">
        <v>248</v>
      </c>
      <c r="D4" s="16"/>
      <c r="E4" s="16" t="s">
        <v>251</v>
      </c>
      <c r="F4" s="16"/>
    </row>
    <row r="5" spans="3:6" ht="15.75" customHeight="1">
      <c r="C5" s="16" t="s">
        <v>249</v>
      </c>
      <c r="D5" s="16"/>
      <c r="E5" s="16" t="s">
        <v>252</v>
      </c>
      <c r="F5" s="16"/>
    </row>
    <row r="7" ht="21.75" customHeight="1">
      <c r="F7" s="12" t="s">
        <v>10</v>
      </c>
    </row>
    <row r="8" spans="1:6" ht="21.75" customHeight="1">
      <c r="A8" s="181" t="s">
        <v>191</v>
      </c>
      <c r="B8" s="181"/>
      <c r="C8" s="181" t="s">
        <v>192</v>
      </c>
      <c r="D8" s="181"/>
      <c r="E8" s="181" t="s">
        <v>193</v>
      </c>
      <c r="F8" s="181"/>
    </row>
    <row r="9" spans="1:6" ht="21.75" customHeight="1">
      <c r="A9" s="181"/>
      <c r="B9" s="181"/>
      <c r="C9" s="181" t="s">
        <v>195</v>
      </c>
      <c r="D9" s="181"/>
      <c r="E9" s="181" t="s">
        <v>196</v>
      </c>
      <c r="F9" s="181"/>
    </row>
    <row r="10" spans="1:6" ht="21.75" customHeight="1">
      <c r="A10" s="164" t="s">
        <v>222</v>
      </c>
      <c r="B10" s="165"/>
      <c r="C10" s="15"/>
      <c r="D10" s="28">
        <f>C11-C12+C13+C14-C15+C16</f>
        <v>0</v>
      </c>
      <c r="E10" s="15"/>
      <c r="F10" s="28">
        <f>E11-E12+E13+E14-E15+E16</f>
        <v>0</v>
      </c>
    </row>
    <row r="11" spans="1:6" ht="21.75" customHeight="1">
      <c r="A11" s="29">
        <v>1</v>
      </c>
      <c r="B11" s="4" t="s">
        <v>198</v>
      </c>
      <c r="C11" s="15"/>
      <c r="D11" s="15"/>
      <c r="E11" s="15"/>
      <c r="F11" s="15"/>
    </row>
    <row r="12" spans="1:6" ht="21.75" customHeight="1">
      <c r="A12" s="29" t="s">
        <v>199</v>
      </c>
      <c r="B12" s="4" t="s">
        <v>200</v>
      </c>
      <c r="C12" s="15"/>
      <c r="D12" s="15"/>
      <c r="E12" s="15"/>
      <c r="F12" s="15"/>
    </row>
    <row r="13" spans="1:6" ht="21.75" customHeight="1">
      <c r="A13" s="29">
        <v>2</v>
      </c>
      <c r="B13" s="4" t="s">
        <v>201</v>
      </c>
      <c r="C13" s="15"/>
      <c r="D13" s="15"/>
      <c r="E13" s="15"/>
      <c r="F13" s="15"/>
    </row>
    <row r="14" spans="1:6" ht="21.75" customHeight="1">
      <c r="A14" s="29">
        <v>3</v>
      </c>
      <c r="B14" s="4" t="s">
        <v>223</v>
      </c>
      <c r="C14" s="15"/>
      <c r="D14" s="15"/>
      <c r="E14" s="15"/>
      <c r="F14" s="15"/>
    </row>
    <row r="15" spans="1:6" ht="21.75" customHeight="1">
      <c r="A15" s="29" t="s">
        <v>199</v>
      </c>
      <c r="B15" s="4" t="s">
        <v>106</v>
      </c>
      <c r="C15" s="15"/>
      <c r="D15" s="15"/>
      <c r="E15" s="15"/>
      <c r="F15" s="15"/>
    </row>
    <row r="16" spans="1:6" ht="21.75" customHeight="1">
      <c r="A16" s="29">
        <v>4</v>
      </c>
      <c r="B16" s="4" t="s">
        <v>224</v>
      </c>
      <c r="C16" s="15"/>
      <c r="D16" s="15"/>
      <c r="E16" s="15"/>
      <c r="F16" s="15"/>
    </row>
    <row r="17" spans="1:6" ht="21.75" customHeight="1">
      <c r="A17" s="29"/>
      <c r="B17" s="4"/>
      <c r="C17" s="15"/>
      <c r="D17" s="15"/>
      <c r="E17" s="15"/>
      <c r="F17" s="15"/>
    </row>
    <row r="18" spans="1:6" ht="21.75" customHeight="1">
      <c r="A18" s="29"/>
      <c r="B18" s="4"/>
      <c r="C18" s="15"/>
      <c r="D18" s="15"/>
      <c r="E18" s="15"/>
      <c r="F18" s="15"/>
    </row>
    <row r="19" spans="1:6" ht="21.75" customHeight="1">
      <c r="A19" s="164" t="s">
        <v>225</v>
      </c>
      <c r="B19" s="165"/>
      <c r="C19" s="15"/>
      <c r="D19" s="28">
        <f>SUM(C20:C24)</f>
        <v>0</v>
      </c>
      <c r="E19" s="15"/>
      <c r="F19" s="28">
        <f>SUM(E20:E24)</f>
        <v>0</v>
      </c>
    </row>
    <row r="20" spans="1:6" ht="21.75" customHeight="1">
      <c r="A20" s="29">
        <v>1</v>
      </c>
      <c r="B20" s="4" t="s">
        <v>226</v>
      </c>
      <c r="C20" s="15"/>
      <c r="D20" s="15"/>
      <c r="E20" s="15"/>
      <c r="F20" s="15"/>
    </row>
    <row r="21" spans="1:6" ht="21.75" customHeight="1">
      <c r="A21" s="29">
        <v>2</v>
      </c>
      <c r="B21" s="4" t="s">
        <v>227</v>
      </c>
      <c r="C21" s="15"/>
      <c r="D21" s="15"/>
      <c r="E21" s="15"/>
      <c r="F21" s="15"/>
    </row>
    <row r="22" spans="1:6" ht="21.75" customHeight="1">
      <c r="A22" s="29">
        <v>3</v>
      </c>
      <c r="B22" s="4" t="s">
        <v>228</v>
      </c>
      <c r="C22" s="15"/>
      <c r="D22" s="15"/>
      <c r="E22" s="15"/>
      <c r="F22" s="15"/>
    </row>
    <row r="23" spans="1:6" ht="21.75" customHeight="1">
      <c r="A23" s="29">
        <v>4</v>
      </c>
      <c r="B23" s="4" t="s">
        <v>229</v>
      </c>
      <c r="C23" s="15"/>
      <c r="D23" s="15"/>
      <c r="E23" s="15"/>
      <c r="F23" s="15"/>
    </row>
    <row r="24" spans="1:6" ht="21.75" customHeight="1">
      <c r="A24" s="29">
        <v>5</v>
      </c>
      <c r="B24" s="4" t="s">
        <v>230</v>
      </c>
      <c r="C24" s="15"/>
      <c r="D24" s="15"/>
      <c r="E24" s="15"/>
      <c r="F24" s="15"/>
    </row>
    <row r="25" spans="1:6" ht="21.75" customHeight="1">
      <c r="A25" s="29"/>
      <c r="B25" s="4"/>
      <c r="C25" s="15"/>
      <c r="D25" s="15"/>
      <c r="E25" s="15"/>
      <c r="F25" s="15"/>
    </row>
    <row r="26" spans="1:6" ht="21.75" customHeight="1">
      <c r="A26" s="164" t="s">
        <v>231</v>
      </c>
      <c r="B26" s="165"/>
      <c r="C26" s="15"/>
      <c r="D26" s="28">
        <f>D10-D19</f>
        <v>0</v>
      </c>
      <c r="E26" s="15"/>
      <c r="F26" s="28">
        <f>F10-F19</f>
        <v>0</v>
      </c>
    </row>
    <row r="27" spans="1:6" ht="21.75" customHeight="1">
      <c r="A27" s="188"/>
      <c r="B27" s="188"/>
      <c r="C27" s="188"/>
      <c r="D27" s="188"/>
      <c r="E27" s="188"/>
      <c r="F27" s="188"/>
    </row>
    <row r="28" spans="1:6" ht="21.75" customHeight="1">
      <c r="A28" s="187"/>
      <c r="B28" s="187"/>
      <c r="C28" s="187"/>
      <c r="D28" s="187"/>
      <c r="E28" s="187"/>
      <c r="F28" s="187"/>
    </row>
    <row r="29" spans="1:6" ht="21.75" customHeight="1">
      <c r="A29" s="31"/>
      <c r="B29" s="31"/>
      <c r="C29" s="26"/>
      <c r="D29" s="26"/>
      <c r="E29" s="26"/>
      <c r="F29" s="26"/>
    </row>
    <row r="30" spans="1:2" ht="21.75" customHeight="1">
      <c r="A30" s="32"/>
      <c r="B30" s="32"/>
    </row>
    <row r="31" ht="21.75" customHeight="1">
      <c r="A31" s="1" t="s">
        <v>232</v>
      </c>
    </row>
    <row r="33" spans="4:6" ht="21.75" customHeight="1">
      <c r="D33" s="184" t="s">
        <v>218</v>
      </c>
      <c r="E33" s="184"/>
      <c r="F33" s="184"/>
    </row>
    <row r="37" spans="4:6" ht="21.75" customHeight="1">
      <c r="D37" s="27" t="s">
        <v>219</v>
      </c>
      <c r="E37" s="185" t="s">
        <v>221</v>
      </c>
      <c r="F37" s="185"/>
    </row>
    <row r="38" spans="1:6" ht="31.5" customHeight="1">
      <c r="A38" s="180" t="s">
        <v>189</v>
      </c>
      <c r="B38" s="180"/>
      <c r="C38" s="180"/>
      <c r="D38" s="180"/>
      <c r="E38" s="180"/>
      <c r="F38" s="180"/>
    </row>
  </sheetData>
  <mergeCells count="14">
    <mergeCell ref="A10:B10"/>
    <mergeCell ref="A19:B19"/>
    <mergeCell ref="A26:B26"/>
    <mergeCell ref="A27:F27"/>
    <mergeCell ref="A38:F38"/>
    <mergeCell ref="A1:F1"/>
    <mergeCell ref="A8:B9"/>
    <mergeCell ref="C8:D8"/>
    <mergeCell ref="E8:F8"/>
    <mergeCell ref="C9:D9"/>
    <mergeCell ref="E9:F9"/>
    <mergeCell ref="A28:F28"/>
    <mergeCell ref="D33:F33"/>
    <mergeCell ref="E37:F37"/>
  </mergeCells>
  <printOptions horizontalCentered="1"/>
  <pageMargins left="0.7480314960629921" right="0.7480314960629921" top="0.83" bottom="0.7480314960629921" header="0.5118110236220472" footer="0.5118110236220472"/>
  <pageSetup fitToHeight="1" fitToWidth="1" horizontalDpi="600" verticalDpi="600" orientation="portrait" paperSize="12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기본</cp:lastModifiedBy>
  <cp:lastPrinted>2008-01-28T00:28:24Z</cp:lastPrinted>
  <dcterms:created xsi:type="dcterms:W3CDTF">2001-12-29T08:40:57Z</dcterms:created>
  <dcterms:modified xsi:type="dcterms:W3CDTF">2008-03-28T09:01:45Z</dcterms:modified>
  <cp:category/>
  <cp:version/>
  <cp:contentType/>
  <cp:contentStatus/>
</cp:coreProperties>
</file>